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3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List1!$A$1:$H$562</definedName>
  </definedNames>
  <calcPr calcId="162913"/>
</workbook>
</file>

<file path=xl/calcChain.xml><?xml version="1.0" encoding="utf-8"?>
<calcChain xmlns="http://schemas.openxmlformats.org/spreadsheetml/2006/main">
  <c r="F384" i="1" l="1"/>
  <c r="G384" i="1"/>
  <c r="H384" i="1"/>
  <c r="F385" i="1"/>
  <c r="G385" i="1"/>
  <c r="H385" i="1"/>
  <c r="F386" i="1"/>
  <c r="G386" i="1"/>
  <c r="H386" i="1"/>
  <c r="F387" i="1"/>
  <c r="G387" i="1"/>
  <c r="H387" i="1"/>
  <c r="F381" i="1"/>
  <c r="G381" i="1"/>
  <c r="H381" i="1"/>
  <c r="F382" i="1"/>
  <c r="G382" i="1"/>
  <c r="H382" i="1"/>
  <c r="F383" i="1"/>
  <c r="G383" i="1"/>
  <c r="H383" i="1"/>
  <c r="F378" i="1"/>
  <c r="G378" i="1"/>
  <c r="H378" i="1"/>
  <c r="F379" i="1"/>
  <c r="G379" i="1"/>
  <c r="H379" i="1"/>
  <c r="F380" i="1"/>
  <c r="G380" i="1"/>
  <c r="H380" i="1"/>
  <c r="F388" i="1"/>
  <c r="G388" i="1"/>
  <c r="H388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310" i="1" l="1"/>
  <c r="G310" i="1"/>
  <c r="H310" i="1"/>
  <c r="F311" i="1"/>
  <c r="G311" i="1"/>
  <c r="H311" i="1"/>
  <c r="F312" i="1"/>
  <c r="G312" i="1"/>
  <c r="H312" i="1"/>
  <c r="H10" i="1" l="1"/>
  <c r="F82" i="1" l="1"/>
  <c r="G82" i="1"/>
  <c r="H82" i="1"/>
  <c r="F492" i="1" l="1"/>
  <c r="G492" i="1"/>
  <c r="H492" i="1"/>
  <c r="D4" i="1"/>
  <c r="E4" i="1"/>
  <c r="C4" i="1"/>
  <c r="F353" i="1" l="1"/>
  <c r="G353" i="1"/>
  <c r="H353" i="1"/>
  <c r="F354" i="1"/>
  <c r="G354" i="1"/>
  <c r="H354" i="1"/>
  <c r="F355" i="1"/>
  <c r="G355" i="1"/>
  <c r="H355" i="1"/>
  <c r="G146" i="1"/>
  <c r="H146" i="1"/>
  <c r="G147" i="1"/>
  <c r="H147" i="1"/>
  <c r="G148" i="1"/>
  <c r="H148" i="1"/>
  <c r="G149" i="1"/>
  <c r="H149" i="1"/>
  <c r="F146" i="1"/>
  <c r="F147" i="1"/>
  <c r="F148" i="1"/>
  <c r="H129" i="1"/>
  <c r="H130" i="1"/>
  <c r="H131" i="1"/>
  <c r="H132" i="1"/>
  <c r="H133" i="1"/>
  <c r="G129" i="1"/>
  <c r="G130" i="1"/>
  <c r="G131" i="1"/>
  <c r="G132" i="1"/>
  <c r="F129" i="1"/>
  <c r="F130" i="1"/>
  <c r="F131" i="1"/>
  <c r="F488" i="1" l="1"/>
  <c r="G488" i="1"/>
  <c r="H488" i="1"/>
  <c r="F489" i="1"/>
  <c r="G489" i="1"/>
  <c r="H489" i="1"/>
  <c r="F490" i="1"/>
  <c r="G490" i="1"/>
  <c r="H490" i="1"/>
  <c r="H486" i="1" l="1"/>
  <c r="F455" i="1" l="1"/>
  <c r="G455" i="1"/>
  <c r="H455" i="1"/>
  <c r="F200" i="1" l="1"/>
  <c r="G200" i="1"/>
  <c r="H200" i="1"/>
  <c r="F236" i="1" l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181" i="1"/>
  <c r="G181" i="1"/>
  <c r="H181" i="1"/>
  <c r="F132" i="1"/>
  <c r="F133" i="1"/>
  <c r="G133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4" i="1" l="1"/>
  <c r="G124" i="1"/>
  <c r="H124" i="1"/>
  <c r="F125" i="1"/>
  <c r="G125" i="1"/>
  <c r="H125" i="1"/>
  <c r="F40" i="1"/>
  <c r="G40" i="1"/>
  <c r="H40" i="1"/>
  <c r="F41" i="1"/>
  <c r="G41" i="1"/>
  <c r="H41" i="1"/>
  <c r="F42" i="1"/>
  <c r="G42" i="1"/>
  <c r="H42" i="1"/>
  <c r="F517" i="1" l="1"/>
  <c r="G517" i="1"/>
  <c r="H517" i="1"/>
  <c r="F514" i="1"/>
  <c r="G514" i="1"/>
  <c r="H514" i="1"/>
  <c r="F515" i="1"/>
  <c r="G515" i="1"/>
  <c r="H515" i="1"/>
  <c r="F516" i="1"/>
  <c r="G516" i="1"/>
  <c r="H516" i="1"/>
  <c r="F440" i="1"/>
  <c r="G440" i="1"/>
  <c r="H440" i="1"/>
  <c r="F441" i="1"/>
  <c r="G441" i="1"/>
  <c r="H441" i="1"/>
  <c r="F442" i="1"/>
  <c r="G442" i="1"/>
  <c r="H442" i="1"/>
  <c r="F375" i="1"/>
  <c r="G375" i="1"/>
  <c r="H375" i="1"/>
  <c r="F376" i="1"/>
  <c r="G376" i="1"/>
  <c r="H376" i="1"/>
  <c r="F377" i="1"/>
  <c r="G377" i="1"/>
  <c r="H377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H121" i="1"/>
  <c r="H122" i="1"/>
  <c r="H123" i="1"/>
  <c r="G121" i="1"/>
  <c r="G122" i="1"/>
  <c r="G123" i="1"/>
  <c r="F121" i="1"/>
  <c r="F122" i="1"/>
  <c r="F123" i="1"/>
  <c r="H16" i="1" l="1"/>
  <c r="G16" i="1"/>
  <c r="F16" i="1"/>
  <c r="H15" i="1"/>
  <c r="G15" i="1"/>
  <c r="F15" i="1"/>
  <c r="H14" i="1"/>
  <c r="G14" i="1"/>
  <c r="F14" i="1"/>
  <c r="F272" i="1" l="1"/>
  <c r="G272" i="1"/>
  <c r="H272" i="1"/>
  <c r="H477" i="1" l="1"/>
  <c r="H474" i="1"/>
  <c r="H493" i="1"/>
  <c r="H494" i="1"/>
  <c r="H495" i="1"/>
  <c r="G465" i="1"/>
  <c r="H465" i="1"/>
  <c r="G466" i="1"/>
  <c r="H466" i="1"/>
  <c r="G467" i="1"/>
  <c r="H467" i="1"/>
  <c r="G468" i="1"/>
  <c r="H468" i="1"/>
  <c r="G469" i="1"/>
  <c r="H469" i="1"/>
  <c r="F465" i="1"/>
  <c r="F466" i="1"/>
  <c r="G474" i="1"/>
  <c r="G475" i="1"/>
  <c r="G476" i="1"/>
  <c r="G477" i="1"/>
  <c r="G478" i="1"/>
  <c r="G479" i="1"/>
  <c r="F474" i="1"/>
  <c r="F475" i="1"/>
  <c r="F476" i="1"/>
  <c r="F477" i="1"/>
  <c r="F478" i="1"/>
  <c r="G486" i="1"/>
  <c r="G487" i="1"/>
  <c r="G491" i="1"/>
  <c r="G493" i="1"/>
  <c r="G494" i="1"/>
  <c r="G495" i="1"/>
  <c r="F486" i="1"/>
  <c r="F487" i="1"/>
  <c r="F491" i="1"/>
  <c r="F493" i="1"/>
  <c r="F494" i="1"/>
  <c r="F495" i="1"/>
  <c r="F454" i="1"/>
  <c r="F453" i="1"/>
  <c r="F126" i="1"/>
  <c r="G126" i="1"/>
  <c r="H126" i="1"/>
  <c r="F127" i="1"/>
  <c r="G127" i="1"/>
  <c r="H127" i="1"/>
  <c r="F128" i="1"/>
  <c r="G128" i="1"/>
  <c r="H128" i="1"/>
  <c r="F4" i="1" l="1"/>
  <c r="H199" i="1"/>
  <c r="G199" i="1"/>
  <c r="F199" i="1"/>
  <c r="H198" i="1"/>
  <c r="G198" i="1"/>
  <c r="F198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483" i="1"/>
  <c r="G483" i="1"/>
  <c r="F483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F544" i="1"/>
  <c r="G544" i="1"/>
  <c r="H544" i="1"/>
  <c r="F368" i="1"/>
  <c r="G368" i="1"/>
  <c r="H368" i="1"/>
  <c r="F513" i="1" l="1"/>
  <c r="G513" i="1"/>
  <c r="H513" i="1"/>
  <c r="H559" i="1" l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1" i="1"/>
  <c r="H487" i="1"/>
  <c r="H485" i="1"/>
  <c r="G485" i="1"/>
  <c r="F485" i="1"/>
  <c r="H484" i="1"/>
  <c r="G484" i="1"/>
  <c r="F484" i="1"/>
  <c r="H482" i="1"/>
  <c r="G482" i="1"/>
  <c r="F482" i="1"/>
  <c r="H481" i="1"/>
  <c r="G481" i="1"/>
  <c r="F481" i="1"/>
  <c r="H480" i="1"/>
  <c r="G480" i="1"/>
  <c r="F480" i="1"/>
  <c r="H479" i="1"/>
  <c r="F479" i="1"/>
  <c r="H478" i="1"/>
  <c r="H476" i="1"/>
  <c r="H475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F469" i="1"/>
  <c r="F468" i="1"/>
  <c r="F467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4" i="1"/>
  <c r="G454" i="1"/>
  <c r="H453" i="1"/>
  <c r="G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F149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<sst xmlns="http://schemas.openxmlformats.org/spreadsheetml/2006/main" count="1117" uniqueCount="446">
  <si>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</si>
  <si>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</si>
  <si>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</si>
  <si>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</si>
  <si>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</si>
  <si>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</si>
  <si>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</si>
  <si>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</si>
  <si>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</si>
  <si>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</si>
  <si>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</si>
  <si>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</si>
  <si>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</si>
  <si>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</si>
  <si>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</si>
  <si>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</si>
  <si>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</si>
  <si>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</si>
  <si>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</si>
  <si>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</si>
  <si>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</si>
  <si>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</si>
  <si>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</si>
  <si>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</si>
  <si>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</si>
  <si>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</si>
  <si>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</si>
  <si>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</si>
  <si>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</si>
  <si>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</si>
  <si>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</si>
  <si>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</si>
  <si>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</si>
  <si>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</si>
  <si>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</si>
  <si>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</si>
  <si>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</si>
  <si>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</si>
  <si>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</si>
  <si>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</si>
  <si>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</si>
  <si>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</si>
  <si>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</si>
  <si>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</si>
  <si>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</si>
  <si>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</si>
  <si>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</si>
  <si>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</si>
  <si>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</si>
  <si>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</si>
  <si>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</si>
  <si>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</si>
  <si>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</si>
  <si>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</si>
  <si>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</si>
  <si>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</si>
  <si>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</si>
  <si>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</si>
  <si>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</si>
  <si>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</si>
  <si>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</si>
  <si>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</si>
  <si>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</si>
  <si>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</si>
  <si>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</si>
  <si>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</si>
  <si>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</si>
  <si>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</si>
  <si>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</si>
  <si>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</si>
  <si>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</si>
  <si>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</si>
  <si>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</si>
  <si>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</si>
  <si>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</si>
  <si>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</si>
  <si>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</si>
  <si>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</si>
  <si>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</si>
  <si>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</si>
  <si>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</si>
  <si>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</si>
  <si>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</si>
  <si>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</si>
  <si>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</si>
  <si>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</si>
  <si>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</si>
  <si>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</si>
  <si>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</si>
  <si>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</si>
  <si>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</si>
  <si>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</si>
  <si>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</si>
  <si>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</si>
  <si>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</si>
  <si>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</si>
  <si>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</si>
  <si>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</si>
  <si>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</si>
  <si>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</si>
  <si>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</si>
  <si>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</si>
  <si>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</si>
  <si>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</si>
  <si>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</si>
  <si>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</si>
  <si>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</si>
  <si>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</si>
  <si>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</si>
  <si>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</si>
  <si>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</si>
  <si>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</si>
  <si>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</si>
  <si>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</si>
  <si>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</si>
  <si>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</si>
  <si>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</si>
  <si>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</si>
  <si>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</si>
  <si>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</si>
  <si>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</si>
  <si>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</si>
  <si>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</si>
  <si>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</si>
  <si>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</si>
  <si>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</si>
  <si>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</si>
  <si>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</si>
  <si>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</si>
  <si>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</si>
  <si>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</si>
  <si>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</si>
  <si>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</si>
  <si>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</si>
  <si>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</si>
  <si>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</si>
  <si>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</si>
  <si>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</si>
  <si>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</si>
  <si>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</si>
  <si>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</si>
  <si>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</si>
  <si>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</si>
  <si>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</si>
  <si>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</si>
  <si>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</si>
  <si>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</si>
  <si>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</si>
  <si>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</si>
  <si>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</si>
  <si>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</si>
  <si>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</si>
  <si>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</si>
  <si>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</si>
  <si>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</si>
  <si>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</si>
  <si>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</si>
  <si>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</si>
  <si>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</si>
  <si>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</si>
  <si>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</si>
  <si>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</si>
  <si>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</si>
  <si>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</si>
  <si>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</si>
  <si>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</si>
  <si>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</si>
  <si>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</si>
  <si>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</si>
  <si>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</si>
  <si>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</si>
  <si>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</si>
  <si>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</si>
  <si>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</si>
  <si>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</si>
  <si>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</si>
  <si>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</si>
  <si>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</si>
  <si>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</si>
  <si>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</si>
  <si>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</si>
  <si>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</si>
  <si>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</si>
  <si>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</si>
  <si>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</si>
  <si>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</si>
  <si>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</si>
  <si>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</si>
  <si>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</si>
  <si>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</si>
  <si>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</si>
  <si>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</si>
  <si>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</si>
  <si>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</si>
  <si>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</si>
  <si>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</si>
  <si>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</si>
  <si>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</si>
  <si>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</si>
  <si>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</si>
  <si>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</si>
  <si>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</si>
  <si>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</si>
  <si>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</si>
  <si>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</si>
  <si>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</si>
  <si>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</si>
  <si>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</si>
  <si>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</si>
  <si>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</si>
  <si>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</si>
  <si>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</si>
  <si>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</si>
  <si>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</si>
  <si>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</si>
  <si>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</si>
  <si>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</si>
  <si>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</si>
  <si>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</si>
  <si>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</si>
  <si>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</si>
  <si>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</si>
  <si>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</si>
  <si>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</si>
  <si>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</si>
  <si>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</si>
  <si>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</si>
  <si>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</si>
  <si>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</si>
  <si>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</si>
  <si>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</si>
  <si>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</si>
  <si>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</si>
  <si>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</si>
  <si>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</si>
  <si>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</si>
  <si>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</si>
  <si>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</si>
  <si>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</si>
  <si>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</si>
  <si>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</si>
  <si>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</si>
  <si>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</si>
  <si>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</si>
  <si>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</si>
  <si>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</si>
  <si>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</si>
  <si>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</si>
  <si>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</si>
  <si>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</si>
  <si>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</si>
  <si>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</si>
  <si>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</si>
  <si>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</si>
  <si>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</si>
  <si>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</si>
  <si>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</si>
  <si>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</si>
  <si>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</si>
  <si>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</si>
  <si>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</si>
  <si>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</si>
  <si>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</si>
  <si>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</si>
  <si>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</si>
  <si>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</si>
  <si>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</si>
  <si>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</si>
  <si>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</si>
  <si>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</si>
  <si>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</si>
  <si>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</si>
  <si>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</si>
  <si>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</si>
  <si>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</si>
  <si>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</si>
  <si>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</si>
  <si>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</si>
  <si>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</si>
  <si>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</si>
  <si>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</si>
  <si>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</si>
  <si>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</si>
  <si>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</si>
  <si>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</si>
  <si>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</si>
  <si>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</si>
  <si>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</si>
  <si>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</si>
  <si>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</si>
  <si>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</si>
  <si>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</si>
  <si>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</si>
  <si>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</si>
  <si>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</si>
  <si>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</si>
  <si>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</si>
  <si>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</si>
  <si>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</si>
  <si>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</si>
  <si>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</si>
  <si>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</si>
  <si>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</si>
  <si>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</si>
  <si>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</si>
  <si>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</si>
  <si>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</si>
  <si>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</si>
  <si>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</si>
  <si>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</si>
  <si>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</si>
  <si>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</si>
  <si>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</si>
  <si>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</si>
  <si>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</si>
  <si>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</si>
  <si>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</si>
  <si>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</si>
  <si>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</si>
  <si>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</si>
  <si>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</si>
  <si>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</si>
  <si>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</si>
  <si>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</si>
  <si>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</si>
  <si>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</si>
  <si>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</si>
  <si>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</si>
  <si>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</si>
  <si>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</si>
  <si>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</si>
  <si>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</si>
  <si>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</si>
  <si>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</si>
  <si>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</si>
  <si>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</si>
  <si>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</si>
  <si>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</si>
  <si>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</si>
  <si>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</si>
  <si>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</si>
  <si>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</si>
  <si>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</si>
  <si>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</si>
  <si>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</si>
  <si>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</si>
  <si>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</si>
  <si>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</si>
  <si>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</si>
  <si>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</si>
  <si>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</si>
  <si>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</si>
  <si>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</si>
  <si>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</si>
  <si>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</si>
  <si>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</si>
  <si>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</si>
  <si>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</si>
  <si>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</si>
  <si>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</si>
  <si>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</si>
  <si>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</si>
  <si>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</si>
  <si>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</si>
  <si>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</si>
  <si>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</si>
  <si>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</si>
  <si>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</si>
  <si>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</si>
  <si>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</si>
  <si>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</si>
  <si>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</si>
  <si>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</si>
  <si>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</si>
  <si>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</si>
  <si>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</si>
  <si>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</si>
  <si>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</si>
  <si>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</si>
  <si>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</si>
  <si>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</si>
  <si>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</si>
  <si>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</si>
  <si>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</si>
  <si>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</si>
  <si>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</si>
  <si>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</si>
  <si>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</si>
  <si>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</si>
  <si>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</si>
  <si>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</si>
  <si>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</si>
  <si>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</si>
  <si>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</si>
  <si>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</si>
  <si>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</si>
  <si>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</si>
  <si>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</si>
  <si>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</si>
  <si>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</si>
  <si>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</si>
  <si>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</si>
  <si>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</si>
  <si>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</si>
  <si>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</si>
  <si>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</si>
  <si>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</si>
  <si>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</si>
  <si>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</si>
  <si>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</si>
  <si>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</si>
  <si>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</si>
  <si>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</si>
  <si>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</si>
  <si>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</si>
  <si>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</si>
  <si>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</si>
  <si>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</si>
  <si>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</si>
  <si>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</si>
  <si>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03910</t>
  </si>
  <si>
    <t>Državna vatrogasna škola</t>
  </si>
  <si>
    <t>04120</t>
  </si>
  <si>
    <t>Veteranski centar</t>
  </si>
  <si>
    <t>52209</t>
  </si>
  <si>
    <t>Hrvatska zaklada za znanost</t>
  </si>
  <si>
    <t>07780</t>
  </si>
  <si>
    <t>Institut za vode »Josip Juraj Strossmayer«</t>
  </si>
  <si>
    <t>Siječanj
2022.</t>
  </si>
  <si>
    <t>Plan
2023.</t>
  </si>
  <si>
    <t>Siječanj
2023.*</t>
  </si>
  <si>
    <t>Indeks
2023./
2022.</t>
  </si>
  <si>
    <t>Indeks
2023./
Plan 2023.</t>
  </si>
  <si>
    <t>Razlika
2023. - 2022.</t>
  </si>
  <si>
    <t>Mjesečni izvještaj po organizacijskoj klasifikaciji Državnog proračuna i računima 3 i 4 ekonomske klasifikacije za razdoblje siječanj 2022. i 2023. godine</t>
  </si>
  <si>
    <t>(EUR)</t>
  </si>
  <si>
    <t>03040</t>
  </si>
  <si>
    <t>Sveučilište obrane i sigurnosti Dr. Franjo Tuđman</t>
  </si>
  <si>
    <t>06060</t>
  </si>
  <si>
    <t>Hrvatski veterinarski institut</t>
  </si>
  <si>
    <t>08665</t>
  </si>
  <si>
    <t>Hrvatski zavod za socijalni rad</t>
  </si>
  <si>
    <t>08670</t>
  </si>
  <si>
    <t>Obiteljski centar</t>
  </si>
  <si>
    <t>08675</t>
  </si>
  <si>
    <t>Akademija socijalne skrbi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</si>
</sst>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507" sqref="N507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434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435</v>
      </c>
      <c r="C3" s="9" t="s">
        <v>428</v>
      </c>
      <c r="D3" s="9" t="s">
        <v>429</v>
      </c>
      <c r="E3" s="9" t="s">
        <v>430</v>
      </c>
      <c r="F3" s="10" t="s">
        <v>431</v>
      </c>
      <c r="G3" s="10" t="s">
        <v>432</v>
      </c>
      <c r="H3" s="11" t="s">
        <v>433</v>
      </c>
    </row>
    <row r="4" spans="1:14" ht="12.75" customHeight="1" x14ac:dyDescent="0.25">
      <c r="A4" s="12"/>
      <c r="B4" s="13" t="s">
        <v>0</v>
      </c>
      <c r="C4" s="14">
        <f>+C5+C9+C13+C17+C21+C25+C29+C33+C76+C94+C95+C99+C106+C113+C117+C121+C125+C132+C136+C149+C153+C157+C188+C204+C214+C266+C279+C313+C356+C399+C403+C455+C459+C517+C521+C525+C529+C533+C537+C541+C545+C549+C550+C551+C552+C556</f>
        <v>1740660668.6200001</v>
      </c>
      <c r="D4" s="14">
        <f>+D5+D9+D13+D17+D21+D25+D29+D33+D76+D94+D95+D99+D106+D113+D117+D121+D125+D132+D136+D149+D153+D157+D188+D204+D214+D266+D279+D313+D356+D399+D403+D455+D459+D517+D521+D525+D529+D533+D537+D541+D545+D549+D550+D551+D552+D556</f>
        <v>26666161824</v>
      </c>
      <c r="E4" s="14">
        <f>+E5+E9+E13+E17+E21+E25+E29+E33+E76+E94+E95+E99+E106+E113+E117+E121+E125+E132+E136+E149+E153+E157+E188+E204+E214+E266+E279+E313+E356+E399+E403+E455+E459+E517+E521+E525+E529+E533+E537+E541+E545+E549+E550+E551+E552+E556</f>
        <v>1816693108.2199998</v>
      </c>
      <c r="F4" s="15">
        <f t="shared" ref="F4:F71" si="0">IF(C4=0,"x",E4/C4*100)</f>
        <v>104.36802192240479</v>
      </c>
      <c r="G4" s="15">
        <f t="shared" ref="G4:G71" si="1">IF(D4=0,"x",E4/D4*100)</f>
        <v>6.8127281316688961</v>
      </c>
      <c r="H4" s="39">
        <f>+H5+H9+H13+H17+H21+H25+H29+H33+H76+H94+H95+H99+H106+H113+H117+H121+H125+H132+H136+H149+H153+H157+H188+H204+H214+H266+H279+H313+H356+H399+H403+H455+H459+H517+H521+H525+H529+H533+H537+H541+H545+H549+H550+H551+H552+H556</f>
        <v>76032439.599999994</v>
      </c>
      <c r="J4" s="38"/>
      <c r="K4" s="38"/>
      <c r="L4" s="38"/>
      <c r="M4" s="38"/>
      <c r="N4" s="38"/>
    </row>
    <row r="5" spans="1:14" ht="12.75" customHeight="1" x14ac:dyDescent="0.25">
      <c r="A5" s="16" t="s">
        <v>157</v>
      </c>
      <c r="B5" s="17" t="s">
        <v>1</v>
      </c>
      <c r="C5" s="18">
        <v>1265217</v>
      </c>
      <c r="D5" s="18">
        <v>38930118</v>
      </c>
      <c r="E5" s="18">
        <v>1325162.01</v>
      </c>
      <c r="F5" s="19">
        <f t="shared" si="0"/>
        <v>104.7379232179144</v>
      </c>
      <c r="G5" s="19">
        <f t="shared" si="1"/>
        <v>3.4039506635967554</v>
      </c>
      <c r="H5" s="20">
        <f t="shared" ref="H5:H72" si="2">+E5-C5</f>
        <v>59945.010000000009</v>
      </c>
      <c r="J5" s="38"/>
    </row>
    <row r="6" spans="1:14" ht="12.75" customHeight="1" x14ac:dyDescent="0.25">
      <c r="A6" s="22" t="s">
        <v>158</v>
      </c>
      <c r="B6" s="17" t="s">
        <v>2</v>
      </c>
      <c r="C6" s="18">
        <v>1265217</v>
      </c>
      <c r="D6" s="18">
        <v>38930118</v>
      </c>
      <c r="E6" s="18">
        <v>1325162.01</v>
      </c>
      <c r="F6" s="19">
        <f t="shared" si="0"/>
        <v>104.7379232179144</v>
      </c>
      <c r="G6" s="19">
        <f t="shared" si="1"/>
        <v>3.4039506635967554</v>
      </c>
      <c r="H6" s="20">
        <f t="shared" si="2"/>
        <v>59945.010000000009</v>
      </c>
      <c r="J6" s="38"/>
      <c r="K6" s="38"/>
    </row>
    <row r="7" spans="1:14" ht="12.75" customHeight="1" x14ac:dyDescent="0.25">
      <c r="A7" s="24" t="s">
        <v>159</v>
      </c>
      <c r="B7" s="25" t="s">
        <v>3</v>
      </c>
      <c r="C7" s="26">
        <v>1265217</v>
      </c>
      <c r="D7" s="26">
        <v>25080592</v>
      </c>
      <c r="E7" s="26">
        <v>1325162.01</v>
      </c>
      <c r="F7" s="27">
        <f t="shared" si="0"/>
        <v>104.7379232179144</v>
      </c>
      <c r="G7" s="27">
        <f t="shared" si="1"/>
        <v>5.2836153548528682</v>
      </c>
      <c r="H7" s="28">
        <f t="shared" si="2"/>
        <v>59945.010000000009</v>
      </c>
      <c r="J7" s="38"/>
      <c r="K7" s="38"/>
    </row>
    <row r="8" spans="1:14" ht="12.75" customHeight="1" x14ac:dyDescent="0.25">
      <c r="A8" s="24" t="s">
        <v>160</v>
      </c>
      <c r="B8" s="25" t="s">
        <v>4</v>
      </c>
      <c r="C8" s="26"/>
      <c r="D8" s="26">
        <v>13849526</v>
      </c>
      <c r="E8" s="26"/>
      <c r="F8" s="27" t="str">
        <f t="shared" si="0"/>
        <v>x</v>
      </c>
      <c r="G8" s="27">
        <f t="shared" si="1"/>
        <v>0</v>
      </c>
      <c r="H8" s="28">
        <f t="shared" si="2"/>
        <v>0</v>
      </c>
      <c r="J8" s="38"/>
    </row>
    <row r="9" spans="1:14" ht="12.75" customHeight="1" x14ac:dyDescent="0.25">
      <c r="A9" s="16" t="s">
        <v>396</v>
      </c>
      <c r="B9" s="17" t="s">
        <v>397</v>
      </c>
      <c r="C9" s="18">
        <v>1665.04</v>
      </c>
      <c r="D9" s="18">
        <v>854207</v>
      </c>
      <c r="E9" s="18">
        <v>5770.51</v>
      </c>
      <c r="F9" s="19">
        <f t="shared" ref="F9:F13" si="3">IF(C9=0,"x",E9/C9*100)</f>
        <v>346.56885119877006</v>
      </c>
      <c r="G9" s="19">
        <f t="shared" ref="G9:G13" si="4">IF(D9=0,"x",E9/D9*100)</f>
        <v>0.67554000376957812</v>
      </c>
      <c r="H9" s="20">
        <f t="shared" ref="H9:H13" si="5">+E9-C9</f>
        <v>4105.47</v>
      </c>
      <c r="J9" s="38"/>
    </row>
    <row r="10" spans="1:14" ht="12.75" customHeight="1" x14ac:dyDescent="0.25">
      <c r="A10" s="22" t="s">
        <v>398</v>
      </c>
      <c r="B10" s="17" t="s">
        <v>399</v>
      </c>
      <c r="C10" s="18">
        <v>1665.04</v>
      </c>
      <c r="D10" s="18">
        <v>854207</v>
      </c>
      <c r="E10" s="18">
        <v>5770.51</v>
      </c>
      <c r="F10" s="19">
        <f t="shared" si="3"/>
        <v>346.56885119877006</v>
      </c>
      <c r="G10" s="19">
        <f t="shared" si="4"/>
        <v>0.67554000376957812</v>
      </c>
      <c r="H10" s="20">
        <f>+E10-C10</f>
        <v>4105.47</v>
      </c>
      <c r="J10" s="38"/>
      <c r="K10" s="38"/>
    </row>
    <row r="11" spans="1:14" ht="12.75" customHeight="1" x14ac:dyDescent="0.25">
      <c r="A11" s="24" t="s">
        <v>159</v>
      </c>
      <c r="B11" s="25" t="s">
        <v>3</v>
      </c>
      <c r="C11" s="26">
        <v>1665.04</v>
      </c>
      <c r="D11" s="26">
        <v>713290</v>
      </c>
      <c r="E11" s="26">
        <v>5770.51</v>
      </c>
      <c r="F11" s="27">
        <f t="shared" si="3"/>
        <v>346.56885119877006</v>
      </c>
      <c r="G11" s="27">
        <f t="shared" si="4"/>
        <v>0.80899914480786228</v>
      </c>
      <c r="H11" s="28">
        <f t="shared" si="5"/>
        <v>4105.47</v>
      </c>
      <c r="J11" s="38"/>
    </row>
    <row r="12" spans="1:14" ht="12.75" customHeight="1" x14ac:dyDescent="0.25">
      <c r="A12" s="24" t="s">
        <v>160</v>
      </c>
      <c r="B12" s="25" t="s">
        <v>4</v>
      </c>
      <c r="C12" s="26"/>
      <c r="D12" s="26">
        <v>140917</v>
      </c>
      <c r="E12" s="26"/>
      <c r="F12" s="27" t="str">
        <f t="shared" ref="F12" si="6">IF(C12=0,"x",E12/C12*100)</f>
        <v>x</v>
      </c>
      <c r="G12" s="27">
        <f t="shared" ref="G12" si="7">IF(D12=0,"x",E12/D12*100)</f>
        <v>0</v>
      </c>
      <c r="H12" s="28">
        <f t="shared" ref="H12" si="8">+E12-C12</f>
        <v>0</v>
      </c>
      <c r="J12" s="38"/>
    </row>
    <row r="13" spans="1:14" ht="12.75" customHeight="1" x14ac:dyDescent="0.25">
      <c r="A13" s="16" t="s">
        <v>161</v>
      </c>
      <c r="B13" s="17" t="s">
        <v>5</v>
      </c>
      <c r="C13" s="18">
        <v>76387.17</v>
      </c>
      <c r="D13" s="18">
        <v>2098065</v>
      </c>
      <c r="E13" s="18">
        <v>92145.11</v>
      </c>
      <c r="F13" s="27">
        <f t="shared" si="3"/>
        <v>120.62904019091165</v>
      </c>
      <c r="G13" s="27">
        <f t="shared" si="4"/>
        <v>4.3919092115830543</v>
      </c>
      <c r="H13" s="28">
        <f t="shared" si="5"/>
        <v>15757.940000000002</v>
      </c>
      <c r="J13" s="38"/>
    </row>
    <row r="14" spans="1:14" ht="12.75" customHeight="1" x14ac:dyDescent="0.25">
      <c r="A14" s="22" t="s">
        <v>162</v>
      </c>
      <c r="B14" s="17" t="s">
        <v>6</v>
      </c>
      <c r="C14" s="18">
        <v>76387.17</v>
      </c>
      <c r="D14" s="18">
        <v>2098065</v>
      </c>
      <c r="E14" s="18">
        <v>92145.11</v>
      </c>
      <c r="F14" s="19">
        <f t="shared" ref="F14:F16" si="9">IF(C14=0,"x",E14/C14*100)</f>
        <v>120.62904019091165</v>
      </c>
      <c r="G14" s="19">
        <f t="shared" ref="G14:G16" si="10">IF(D14=0,"x",E14/D14*100)</f>
        <v>4.3919092115830543</v>
      </c>
      <c r="H14" s="20">
        <f t="shared" ref="H14:H16" si="11">+E14-C14</f>
        <v>15757.940000000002</v>
      </c>
      <c r="J14" s="38"/>
    </row>
    <row r="15" spans="1:14" ht="12.75" customHeight="1" x14ac:dyDescent="0.25">
      <c r="A15" s="24" t="s">
        <v>159</v>
      </c>
      <c r="B15" s="25" t="s">
        <v>3</v>
      </c>
      <c r="C15" s="26">
        <v>76387.17</v>
      </c>
      <c r="D15" s="26">
        <v>1955006</v>
      </c>
      <c r="E15" s="26">
        <v>92145.11</v>
      </c>
      <c r="F15" s="27">
        <f t="shared" si="9"/>
        <v>120.62904019091165</v>
      </c>
      <c r="G15" s="27">
        <f t="shared" si="10"/>
        <v>4.7132903939936757</v>
      </c>
      <c r="H15" s="28">
        <f t="shared" si="11"/>
        <v>15757.940000000002</v>
      </c>
      <c r="J15" s="38"/>
    </row>
    <row r="16" spans="1:14" ht="12.75" customHeight="1" x14ac:dyDescent="0.25">
      <c r="A16" s="24" t="s">
        <v>160</v>
      </c>
      <c r="B16" s="25" t="s">
        <v>4</v>
      </c>
      <c r="C16" s="26"/>
      <c r="D16" s="26">
        <v>143059</v>
      </c>
      <c r="E16" s="26"/>
      <c r="F16" s="27" t="str">
        <f t="shared" si="9"/>
        <v>x</v>
      </c>
      <c r="G16" s="27">
        <f t="shared" si="10"/>
        <v>0</v>
      </c>
      <c r="H16" s="28">
        <f t="shared" si="11"/>
        <v>0</v>
      </c>
      <c r="J16" s="38"/>
    </row>
    <row r="17" spans="1:10" ht="12.75" customHeight="1" x14ac:dyDescent="0.25">
      <c r="A17" s="16" t="s">
        <v>332</v>
      </c>
      <c r="B17" s="17" t="s">
        <v>334</v>
      </c>
      <c r="C17" s="18"/>
      <c r="D17" s="18">
        <v>13272</v>
      </c>
      <c r="E17" s="18">
        <v>1.66</v>
      </c>
      <c r="F17" s="19" t="str">
        <f t="shared" si="0"/>
        <v>x</v>
      </c>
      <c r="G17" s="19">
        <f t="shared" si="1"/>
        <v>1.2507534659433392E-2</v>
      </c>
      <c r="H17" s="20">
        <f t="shared" si="2"/>
        <v>1.66</v>
      </c>
      <c r="J17" s="38"/>
    </row>
    <row r="18" spans="1:10" ht="12.75" customHeight="1" x14ac:dyDescent="0.25">
      <c r="A18" s="40" t="s">
        <v>333</v>
      </c>
      <c r="B18" s="17" t="s">
        <v>335</v>
      </c>
      <c r="C18" s="18"/>
      <c r="D18" s="18">
        <v>13272</v>
      </c>
      <c r="E18" s="18">
        <v>1.66</v>
      </c>
      <c r="F18" s="19" t="str">
        <f t="shared" si="0"/>
        <v>x</v>
      </c>
      <c r="G18" s="19">
        <f t="shared" si="1"/>
        <v>1.2507534659433392E-2</v>
      </c>
      <c r="H18" s="20">
        <f t="shared" si="2"/>
        <v>1.66</v>
      </c>
      <c r="J18" s="38"/>
    </row>
    <row r="19" spans="1:10" ht="12.75" customHeight="1" x14ac:dyDescent="0.25">
      <c r="A19" s="24" t="s">
        <v>159</v>
      </c>
      <c r="B19" s="25" t="s">
        <v>3</v>
      </c>
      <c r="C19" s="26"/>
      <c r="D19" s="26">
        <v>11775</v>
      </c>
      <c r="E19" s="26">
        <v>1.66</v>
      </c>
      <c r="F19" s="27" t="str">
        <f t="shared" si="0"/>
        <v>x</v>
      </c>
      <c r="G19" s="27">
        <f t="shared" si="1"/>
        <v>1.4097664543524416E-2</v>
      </c>
      <c r="H19" s="28">
        <f t="shared" si="2"/>
        <v>1.66</v>
      </c>
      <c r="J19" s="38"/>
    </row>
    <row r="20" spans="1:10" ht="12.75" customHeight="1" x14ac:dyDescent="0.25">
      <c r="A20" s="24" t="s">
        <v>160</v>
      </c>
      <c r="B20" s="25" t="s">
        <v>4</v>
      </c>
      <c r="C20" s="26"/>
      <c r="D20" s="26">
        <v>1497</v>
      </c>
      <c r="E20" s="26"/>
      <c r="F20" s="27" t="str">
        <f t="shared" si="0"/>
        <v>x</v>
      </c>
      <c r="G20" s="27">
        <f t="shared" si="1"/>
        <v>0</v>
      </c>
      <c r="H20" s="28">
        <f t="shared" si="2"/>
        <v>0</v>
      </c>
      <c r="J20" s="38"/>
    </row>
    <row r="21" spans="1:10" ht="12.75" customHeight="1" x14ac:dyDescent="0.25">
      <c r="A21" s="16" t="s">
        <v>163</v>
      </c>
      <c r="B21" s="17" t="s">
        <v>336</v>
      </c>
      <c r="C21" s="18">
        <v>267246</v>
      </c>
      <c r="D21" s="18">
        <v>6604656</v>
      </c>
      <c r="E21" s="18">
        <v>265120.71000000002</v>
      </c>
      <c r="F21" s="19">
        <f t="shared" si="0"/>
        <v>99.204743943782134</v>
      </c>
      <c r="G21" s="19">
        <f t="shared" si="1"/>
        <v>4.0141486551305627</v>
      </c>
      <c r="H21" s="20">
        <f t="shared" si="2"/>
        <v>-2125.289999999979</v>
      </c>
      <c r="J21" s="38"/>
    </row>
    <row r="22" spans="1:10" ht="12.75" customHeight="1" x14ac:dyDescent="0.25">
      <c r="A22" s="22" t="s">
        <v>164</v>
      </c>
      <c r="B22" s="17" t="s">
        <v>7</v>
      </c>
      <c r="C22" s="18">
        <v>267246</v>
      </c>
      <c r="D22" s="18">
        <v>6604656</v>
      </c>
      <c r="E22" s="18">
        <v>265120.71000000002</v>
      </c>
      <c r="F22" s="19">
        <f t="shared" si="0"/>
        <v>99.204743943782134</v>
      </c>
      <c r="G22" s="19">
        <f t="shared" si="1"/>
        <v>4.0141486551305627</v>
      </c>
      <c r="H22" s="20">
        <f t="shared" si="2"/>
        <v>-2125.289999999979</v>
      </c>
      <c r="J22" s="38"/>
    </row>
    <row r="23" spans="1:10" ht="12.75" customHeight="1" x14ac:dyDescent="0.25">
      <c r="A23" s="24" t="s">
        <v>159</v>
      </c>
      <c r="B23" s="25" t="s">
        <v>3</v>
      </c>
      <c r="C23" s="26">
        <v>262828.49</v>
      </c>
      <c r="D23" s="26">
        <v>6280439</v>
      </c>
      <c r="E23" s="26">
        <v>265120.71000000002</v>
      </c>
      <c r="F23" s="27">
        <f t="shared" si="0"/>
        <v>100.87213528487725</v>
      </c>
      <c r="G23" s="27">
        <f t="shared" si="1"/>
        <v>4.221372263945244</v>
      </c>
      <c r="H23" s="28">
        <f t="shared" si="2"/>
        <v>2292.2200000000303</v>
      </c>
      <c r="J23" s="38"/>
    </row>
    <row r="24" spans="1:10" ht="12.75" customHeight="1" x14ac:dyDescent="0.25">
      <c r="A24" s="24" t="s">
        <v>160</v>
      </c>
      <c r="B24" s="25" t="s">
        <v>4</v>
      </c>
      <c r="C24" s="26">
        <v>4417.51</v>
      </c>
      <c r="D24" s="26">
        <v>324217</v>
      </c>
      <c r="E24" s="26"/>
      <c r="F24" s="27">
        <f t="shared" si="0"/>
        <v>0</v>
      </c>
      <c r="G24" s="27">
        <f t="shared" si="1"/>
        <v>0</v>
      </c>
      <c r="H24" s="28">
        <f t="shared" si="2"/>
        <v>-4417.51</v>
      </c>
      <c r="J24" s="38"/>
    </row>
    <row r="25" spans="1:10" ht="12.75" customHeight="1" x14ac:dyDescent="0.25">
      <c r="A25" s="16" t="s">
        <v>165</v>
      </c>
      <c r="B25" s="17" t="s">
        <v>8</v>
      </c>
      <c r="C25" s="18">
        <v>363216.94</v>
      </c>
      <c r="D25" s="18">
        <v>5334207</v>
      </c>
      <c r="E25" s="18">
        <v>407343.61</v>
      </c>
      <c r="F25" s="19">
        <f t="shared" si="0"/>
        <v>112.14884691226131</v>
      </c>
      <c r="G25" s="19">
        <f t="shared" si="1"/>
        <v>7.6364417428869933</v>
      </c>
      <c r="H25" s="20">
        <f t="shared" si="2"/>
        <v>44126.669999999984</v>
      </c>
      <c r="J25" s="38"/>
    </row>
    <row r="26" spans="1:10" ht="12.75" customHeight="1" x14ac:dyDescent="0.25">
      <c r="A26" s="22" t="s">
        <v>166</v>
      </c>
      <c r="B26" s="17" t="s">
        <v>9</v>
      </c>
      <c r="C26" s="18">
        <v>363216.94</v>
      </c>
      <c r="D26" s="18">
        <v>5334207</v>
      </c>
      <c r="E26" s="18">
        <v>407343.61</v>
      </c>
      <c r="F26" s="19">
        <f t="shared" si="0"/>
        <v>112.14884691226131</v>
      </c>
      <c r="G26" s="19">
        <f t="shared" si="1"/>
        <v>7.6364417428869933</v>
      </c>
      <c r="H26" s="20">
        <f t="shared" si="2"/>
        <v>44126.669999999984</v>
      </c>
      <c r="J26" s="38"/>
    </row>
    <row r="27" spans="1:10" ht="12.75" customHeight="1" x14ac:dyDescent="0.25">
      <c r="A27" s="24" t="s">
        <v>159</v>
      </c>
      <c r="B27" s="25" t="s">
        <v>3</v>
      </c>
      <c r="C27" s="26">
        <v>363216.94</v>
      </c>
      <c r="D27" s="26">
        <v>5302354</v>
      </c>
      <c r="E27" s="26">
        <v>406348.19</v>
      </c>
      <c r="F27" s="27">
        <f t="shared" si="0"/>
        <v>111.87479031126688</v>
      </c>
      <c r="G27" s="27">
        <f t="shared" si="1"/>
        <v>7.6635432111850701</v>
      </c>
      <c r="H27" s="28">
        <f t="shared" si="2"/>
        <v>43131.25</v>
      </c>
      <c r="J27" s="38"/>
    </row>
    <row r="28" spans="1:10" ht="12.75" customHeight="1" x14ac:dyDescent="0.25">
      <c r="A28" s="24" t="s">
        <v>160</v>
      </c>
      <c r="B28" s="25" t="s">
        <v>4</v>
      </c>
      <c r="C28" s="26"/>
      <c r="D28" s="26">
        <v>31853</v>
      </c>
      <c r="E28" s="26">
        <v>995.42</v>
      </c>
      <c r="F28" s="27" t="str">
        <f t="shared" si="0"/>
        <v>x</v>
      </c>
      <c r="G28" s="27">
        <f t="shared" si="1"/>
        <v>3.1250431670486294</v>
      </c>
      <c r="H28" s="28">
        <f t="shared" si="2"/>
        <v>995.42</v>
      </c>
      <c r="J28" s="38"/>
    </row>
    <row r="29" spans="1:10" ht="12.75" customHeight="1" x14ac:dyDescent="0.25">
      <c r="A29" s="16" t="s">
        <v>167</v>
      </c>
      <c r="B29" s="17" t="s">
        <v>10</v>
      </c>
      <c r="C29" s="18">
        <v>127461.09</v>
      </c>
      <c r="D29" s="18">
        <v>2422866</v>
      </c>
      <c r="E29" s="18">
        <v>156405.51</v>
      </c>
      <c r="F29" s="19">
        <f t="shared" si="0"/>
        <v>122.70843596269263</v>
      </c>
      <c r="G29" s="19">
        <f t="shared" si="1"/>
        <v>6.4553924979755388</v>
      </c>
      <c r="H29" s="20">
        <f t="shared" si="2"/>
        <v>28944.420000000013</v>
      </c>
      <c r="J29" s="38"/>
    </row>
    <row r="30" spans="1:10" ht="12.75" customHeight="1" x14ac:dyDescent="0.25">
      <c r="A30" s="22" t="s">
        <v>168</v>
      </c>
      <c r="B30" s="17" t="s">
        <v>11</v>
      </c>
      <c r="C30" s="18">
        <v>127461.09</v>
      </c>
      <c r="D30" s="18">
        <v>2422866</v>
      </c>
      <c r="E30" s="18">
        <v>156405.51</v>
      </c>
      <c r="F30" s="19">
        <f t="shared" si="0"/>
        <v>122.70843596269263</v>
      </c>
      <c r="G30" s="19">
        <f t="shared" si="1"/>
        <v>6.4553924979755388</v>
      </c>
      <c r="H30" s="20">
        <f t="shared" si="2"/>
        <v>28944.420000000013</v>
      </c>
      <c r="J30" s="38"/>
    </row>
    <row r="31" spans="1:10" ht="12.75" customHeight="1" x14ac:dyDescent="0.25">
      <c r="A31" s="24" t="s">
        <v>159</v>
      </c>
      <c r="B31" s="25" t="s">
        <v>3</v>
      </c>
      <c r="C31" s="26">
        <v>127461.09</v>
      </c>
      <c r="D31" s="26">
        <v>2377740</v>
      </c>
      <c r="E31" s="26">
        <v>156405.51</v>
      </c>
      <c r="F31" s="27">
        <f t="shared" si="0"/>
        <v>122.70843596269263</v>
      </c>
      <c r="G31" s="27">
        <f t="shared" si="1"/>
        <v>6.5779063312220858</v>
      </c>
      <c r="H31" s="28">
        <f t="shared" si="2"/>
        <v>28944.420000000013</v>
      </c>
      <c r="J31" s="38"/>
    </row>
    <row r="32" spans="1:10" ht="12.75" customHeight="1" x14ac:dyDescent="0.25">
      <c r="A32" s="24" t="s">
        <v>160</v>
      </c>
      <c r="B32" s="25" t="s">
        <v>4</v>
      </c>
      <c r="C32" s="26"/>
      <c r="D32" s="26">
        <v>45126</v>
      </c>
      <c r="E32" s="26"/>
      <c r="F32" s="27" t="str">
        <f t="shared" si="0"/>
        <v>x</v>
      </c>
      <c r="G32" s="27">
        <f t="shared" si="1"/>
        <v>0</v>
      </c>
      <c r="H32" s="28">
        <f t="shared" si="2"/>
        <v>0</v>
      </c>
      <c r="J32" s="38"/>
    </row>
    <row r="33" spans="1:10" ht="12.75" customHeight="1" x14ac:dyDescent="0.25">
      <c r="A33" s="16" t="s">
        <v>169</v>
      </c>
      <c r="B33" s="17" t="s">
        <v>12</v>
      </c>
      <c r="C33" s="18">
        <v>7577086.79</v>
      </c>
      <c r="D33" s="18">
        <v>108343759</v>
      </c>
      <c r="E33" s="18">
        <v>3281247.27</v>
      </c>
      <c r="F33" s="19">
        <f t="shared" si="0"/>
        <v>43.304865853331478</v>
      </c>
      <c r="G33" s="19">
        <f t="shared" si="1"/>
        <v>3.028552175303425</v>
      </c>
      <c r="H33" s="20">
        <f t="shared" si="2"/>
        <v>-4295839.5199999996</v>
      </c>
      <c r="J33" s="38"/>
    </row>
    <row r="34" spans="1:10" ht="12.75" customHeight="1" x14ac:dyDescent="0.25">
      <c r="A34" s="22" t="s">
        <v>170</v>
      </c>
      <c r="B34" s="17" t="s">
        <v>13</v>
      </c>
      <c r="C34" s="18">
        <v>125833.81</v>
      </c>
      <c r="D34" s="18">
        <v>7347759</v>
      </c>
      <c r="E34" s="18">
        <v>154664.51</v>
      </c>
      <c r="F34" s="19">
        <f t="shared" si="0"/>
        <v>122.91172777809081</v>
      </c>
      <c r="G34" s="19">
        <f t="shared" si="1"/>
        <v>2.1049208336854819</v>
      </c>
      <c r="H34" s="20">
        <f t="shared" si="2"/>
        <v>28830.700000000012</v>
      </c>
      <c r="J34" s="38"/>
    </row>
    <row r="35" spans="1:10" ht="12.75" customHeight="1" x14ac:dyDescent="0.25">
      <c r="A35" s="24" t="s">
        <v>159</v>
      </c>
      <c r="B35" s="25" t="s">
        <v>3</v>
      </c>
      <c r="C35" s="26">
        <v>125833.81</v>
      </c>
      <c r="D35" s="26">
        <v>5993425</v>
      </c>
      <c r="E35" s="26">
        <v>154664.51</v>
      </c>
      <c r="F35" s="27">
        <f t="shared" si="0"/>
        <v>122.91172777809081</v>
      </c>
      <c r="G35" s="27">
        <f t="shared" si="1"/>
        <v>2.5805697076379532</v>
      </c>
      <c r="H35" s="28">
        <f t="shared" si="2"/>
        <v>28830.700000000012</v>
      </c>
      <c r="J35" s="38"/>
    </row>
    <row r="36" spans="1:10" ht="12.75" customHeight="1" x14ac:dyDescent="0.25">
      <c r="A36" s="24" t="s">
        <v>160</v>
      </c>
      <c r="B36" s="25" t="s">
        <v>4</v>
      </c>
      <c r="C36" s="26"/>
      <c r="D36" s="26">
        <v>1354334</v>
      </c>
      <c r="E36" s="26"/>
      <c r="F36" s="27" t="str">
        <f t="shared" si="0"/>
        <v>x</v>
      </c>
      <c r="G36" s="27">
        <f t="shared" si="1"/>
        <v>0</v>
      </c>
      <c r="H36" s="28">
        <f t="shared" si="2"/>
        <v>0</v>
      </c>
      <c r="J36" s="38"/>
    </row>
    <row r="37" spans="1:10" ht="12.75" customHeight="1" x14ac:dyDescent="0.25">
      <c r="A37" s="22" t="s">
        <v>171</v>
      </c>
      <c r="B37" s="17" t="s">
        <v>14</v>
      </c>
      <c r="C37" s="18">
        <v>102109.99</v>
      </c>
      <c r="D37" s="18">
        <v>1852897</v>
      </c>
      <c r="E37" s="18">
        <v>116125.7</v>
      </c>
      <c r="F37" s="19">
        <f t="shared" si="0"/>
        <v>113.72609085555683</v>
      </c>
      <c r="G37" s="19">
        <f t="shared" si="1"/>
        <v>6.2672506890561097</v>
      </c>
      <c r="H37" s="20">
        <f t="shared" si="2"/>
        <v>14015.709999999992</v>
      </c>
      <c r="J37" s="38"/>
    </row>
    <row r="38" spans="1:10" ht="12.75" customHeight="1" x14ac:dyDescent="0.25">
      <c r="A38" s="24" t="s">
        <v>159</v>
      </c>
      <c r="B38" s="25" t="s">
        <v>3</v>
      </c>
      <c r="C38" s="26">
        <v>102109.99</v>
      </c>
      <c r="D38" s="26">
        <v>1838826</v>
      </c>
      <c r="E38" s="26">
        <v>116125.7</v>
      </c>
      <c r="F38" s="27">
        <f t="shared" si="0"/>
        <v>113.72609085555683</v>
      </c>
      <c r="G38" s="27">
        <f t="shared" si="1"/>
        <v>6.3152087255672908</v>
      </c>
      <c r="H38" s="28">
        <f t="shared" si="2"/>
        <v>14015.709999999992</v>
      </c>
      <c r="J38" s="38"/>
    </row>
    <row r="39" spans="1:10" ht="12.75" customHeight="1" x14ac:dyDescent="0.25">
      <c r="A39" s="24" t="s">
        <v>160</v>
      </c>
      <c r="B39" s="25" t="s">
        <v>4</v>
      </c>
      <c r="C39" s="26"/>
      <c r="D39" s="26">
        <v>14071</v>
      </c>
      <c r="E39" s="26"/>
      <c r="F39" s="27" t="str">
        <f t="shared" si="0"/>
        <v>x</v>
      </c>
      <c r="G39" s="27">
        <f t="shared" si="1"/>
        <v>0</v>
      </c>
      <c r="H39" s="28">
        <f t="shared" si="2"/>
        <v>0</v>
      </c>
      <c r="J39" s="38"/>
    </row>
    <row r="40" spans="1:10" ht="12.75" customHeight="1" x14ac:dyDescent="0.25">
      <c r="A40" s="22" t="s">
        <v>394</v>
      </c>
      <c r="B40" s="17" t="s">
        <v>395</v>
      </c>
      <c r="C40" s="18">
        <v>11734.28</v>
      </c>
      <c r="D40" s="18">
        <v>255791</v>
      </c>
      <c r="E40" s="18">
        <v>9844.3700000000008</v>
      </c>
      <c r="F40" s="27">
        <f t="shared" ref="F40:F42" si="12">IF(C40=0,"x",E40/C40*100)</f>
        <v>83.894111952331116</v>
      </c>
      <c r="G40" s="27">
        <f t="shared" ref="G40:G42" si="13">IF(D40=0,"x",E40/D40*100)</f>
        <v>3.8485990515694457</v>
      </c>
      <c r="H40" s="28">
        <f t="shared" ref="H40:H42" si="14">+E40-C40</f>
        <v>-1889.9099999999999</v>
      </c>
      <c r="J40" s="38"/>
    </row>
    <row r="41" spans="1:10" ht="12.75" customHeight="1" x14ac:dyDescent="0.25">
      <c r="A41" s="24" t="s">
        <v>159</v>
      </c>
      <c r="B41" s="25" t="s">
        <v>3</v>
      </c>
      <c r="C41" s="26">
        <v>11734.28</v>
      </c>
      <c r="D41" s="26">
        <v>249684</v>
      </c>
      <c r="E41" s="26">
        <v>9844.3700000000008</v>
      </c>
      <c r="F41" s="27">
        <f t="shared" si="12"/>
        <v>83.894111952331116</v>
      </c>
      <c r="G41" s="27">
        <f t="shared" si="13"/>
        <v>3.9427316127585272</v>
      </c>
      <c r="H41" s="28">
        <f t="shared" si="14"/>
        <v>-1889.9099999999999</v>
      </c>
      <c r="J41" s="38"/>
    </row>
    <row r="42" spans="1:10" ht="12.75" customHeight="1" x14ac:dyDescent="0.25">
      <c r="A42" s="24" t="s">
        <v>160</v>
      </c>
      <c r="B42" s="25" t="s">
        <v>312</v>
      </c>
      <c r="C42" s="26"/>
      <c r="D42" s="26">
        <v>6107</v>
      </c>
      <c r="E42" s="26"/>
      <c r="F42" s="27" t="str">
        <f t="shared" si="12"/>
        <v>x</v>
      </c>
      <c r="G42" s="27">
        <f t="shared" si="13"/>
        <v>0</v>
      </c>
      <c r="H42" s="28">
        <f t="shared" si="14"/>
        <v>0</v>
      </c>
      <c r="J42" s="38"/>
    </row>
    <row r="43" spans="1:10" ht="12.75" customHeight="1" x14ac:dyDescent="0.25">
      <c r="A43" s="22" t="s">
        <v>172</v>
      </c>
      <c r="B43" s="17" t="s">
        <v>15</v>
      </c>
      <c r="C43" s="18">
        <v>898920.8</v>
      </c>
      <c r="D43" s="18">
        <v>24822287</v>
      </c>
      <c r="E43" s="18">
        <v>564317.6</v>
      </c>
      <c r="F43" s="19">
        <f t="shared" si="0"/>
        <v>62.777232432490152</v>
      </c>
      <c r="G43" s="19">
        <f t="shared" si="1"/>
        <v>2.2734311306609256</v>
      </c>
      <c r="H43" s="20">
        <f t="shared" si="2"/>
        <v>-334603.20000000007</v>
      </c>
      <c r="J43" s="38"/>
    </row>
    <row r="44" spans="1:10" ht="12.75" customHeight="1" x14ac:dyDescent="0.25">
      <c r="A44" s="24" t="s">
        <v>159</v>
      </c>
      <c r="B44" s="25" t="s">
        <v>3</v>
      </c>
      <c r="C44" s="26">
        <v>898920.8</v>
      </c>
      <c r="D44" s="26">
        <v>23965751</v>
      </c>
      <c r="E44" s="26">
        <v>564317.6</v>
      </c>
      <c r="F44" s="27">
        <f t="shared" si="0"/>
        <v>62.777232432490152</v>
      </c>
      <c r="G44" s="27">
        <f t="shared" si="1"/>
        <v>2.3546835648922499</v>
      </c>
      <c r="H44" s="28">
        <f t="shared" si="2"/>
        <v>-334603.20000000007</v>
      </c>
      <c r="J44" s="38"/>
    </row>
    <row r="45" spans="1:10" ht="12.75" customHeight="1" x14ac:dyDescent="0.25">
      <c r="A45" s="24" t="s">
        <v>160</v>
      </c>
      <c r="B45" s="25" t="s">
        <v>4</v>
      </c>
      <c r="C45" s="26"/>
      <c r="D45" s="26">
        <v>856536</v>
      </c>
      <c r="E45" s="26"/>
      <c r="F45" s="27" t="str">
        <f t="shared" si="0"/>
        <v>x</v>
      </c>
      <c r="G45" s="27">
        <f t="shared" si="1"/>
        <v>0</v>
      </c>
      <c r="H45" s="28">
        <f t="shared" si="2"/>
        <v>0</v>
      </c>
      <c r="J45" s="38"/>
    </row>
    <row r="46" spans="1:10" ht="25.5" x14ac:dyDescent="0.25">
      <c r="A46" s="22" t="s">
        <v>173</v>
      </c>
      <c r="B46" s="17" t="s">
        <v>16</v>
      </c>
      <c r="C46" s="18">
        <v>75914.59</v>
      </c>
      <c r="D46" s="18">
        <v>1684158</v>
      </c>
      <c r="E46" s="18">
        <v>63290.68</v>
      </c>
      <c r="F46" s="19">
        <f t="shared" si="0"/>
        <v>83.370904064686385</v>
      </c>
      <c r="G46" s="19">
        <f t="shared" si="1"/>
        <v>3.758001327666407</v>
      </c>
      <c r="H46" s="20">
        <f t="shared" si="2"/>
        <v>-12623.909999999996</v>
      </c>
      <c r="J46" s="38"/>
    </row>
    <row r="47" spans="1:10" ht="12.75" customHeight="1" x14ac:dyDescent="0.25">
      <c r="A47" s="24" t="s">
        <v>159</v>
      </c>
      <c r="B47" s="25" t="s">
        <v>3</v>
      </c>
      <c r="C47" s="26">
        <v>75914.59</v>
      </c>
      <c r="D47" s="26">
        <v>1671267</v>
      </c>
      <c r="E47" s="26">
        <v>63290.68</v>
      </c>
      <c r="F47" s="27">
        <f t="shared" si="0"/>
        <v>83.370904064686385</v>
      </c>
      <c r="G47" s="27">
        <f t="shared" si="1"/>
        <v>3.7869879558442787</v>
      </c>
      <c r="H47" s="28">
        <f t="shared" si="2"/>
        <v>-12623.909999999996</v>
      </c>
      <c r="J47" s="38"/>
    </row>
    <row r="48" spans="1:10" ht="12.75" customHeight="1" x14ac:dyDescent="0.25">
      <c r="A48" s="24" t="s">
        <v>160</v>
      </c>
      <c r="B48" s="25" t="s">
        <v>4</v>
      </c>
      <c r="C48" s="26"/>
      <c r="D48" s="26">
        <v>12891</v>
      </c>
      <c r="E48" s="26"/>
      <c r="F48" s="27" t="str">
        <f t="shared" si="0"/>
        <v>x</v>
      </c>
      <c r="G48" s="27">
        <f t="shared" si="1"/>
        <v>0</v>
      </c>
      <c r="H48" s="28">
        <f t="shared" si="2"/>
        <v>0</v>
      </c>
      <c r="J48" s="38"/>
    </row>
    <row r="49" spans="1:10" ht="12.75" customHeight="1" x14ac:dyDescent="0.25">
      <c r="A49" s="22" t="s">
        <v>174</v>
      </c>
      <c r="B49" s="17" t="s">
        <v>17</v>
      </c>
      <c r="C49" s="18">
        <v>103003.88</v>
      </c>
      <c r="D49" s="18">
        <v>8551443</v>
      </c>
      <c r="E49" s="18">
        <v>1602298.02</v>
      </c>
      <c r="F49" s="19">
        <f t="shared" si="0"/>
        <v>1555.570547439572</v>
      </c>
      <c r="G49" s="19">
        <f t="shared" si="1"/>
        <v>18.737165411732263</v>
      </c>
      <c r="H49" s="20">
        <f t="shared" si="2"/>
        <v>1499294.1400000001</v>
      </c>
      <c r="J49" s="38"/>
    </row>
    <row r="50" spans="1:10" ht="12.75" customHeight="1" x14ac:dyDescent="0.25">
      <c r="A50" s="24" t="s">
        <v>159</v>
      </c>
      <c r="B50" s="25" t="s">
        <v>3</v>
      </c>
      <c r="C50" s="26">
        <v>103003.88</v>
      </c>
      <c r="D50" s="26">
        <v>8534649</v>
      </c>
      <c r="E50" s="26">
        <v>1602298.02</v>
      </c>
      <c r="F50" s="27">
        <f t="shared" si="0"/>
        <v>1555.570547439572</v>
      </c>
      <c r="G50" s="27">
        <f t="shared" si="1"/>
        <v>18.774035346972092</v>
      </c>
      <c r="H50" s="28">
        <f t="shared" si="2"/>
        <v>1499294.1400000001</v>
      </c>
      <c r="J50" s="38"/>
    </row>
    <row r="51" spans="1:10" ht="12.75" customHeight="1" x14ac:dyDescent="0.25">
      <c r="A51" s="24" t="s">
        <v>160</v>
      </c>
      <c r="B51" s="25" t="s">
        <v>4</v>
      </c>
      <c r="C51" s="26"/>
      <c r="D51" s="26">
        <v>16794</v>
      </c>
      <c r="E51" s="26"/>
      <c r="F51" s="27" t="str">
        <f t="shared" si="0"/>
        <v>x</v>
      </c>
      <c r="G51" s="27">
        <f t="shared" si="1"/>
        <v>0</v>
      </c>
      <c r="H51" s="28">
        <f t="shared" si="2"/>
        <v>0</v>
      </c>
      <c r="J51" s="38"/>
    </row>
    <row r="52" spans="1:10" ht="12.75" customHeight="1" x14ac:dyDescent="0.25">
      <c r="A52" s="22" t="s">
        <v>175</v>
      </c>
      <c r="B52" s="17" t="s">
        <v>18</v>
      </c>
      <c r="C52" s="18">
        <v>56828.43</v>
      </c>
      <c r="D52" s="18">
        <v>1101502</v>
      </c>
      <c r="E52" s="18">
        <v>64217.58</v>
      </c>
      <c r="F52" s="19">
        <f t="shared" si="0"/>
        <v>113.00255875448258</v>
      </c>
      <c r="G52" s="19">
        <f t="shared" si="1"/>
        <v>5.8300012165207145</v>
      </c>
      <c r="H52" s="20">
        <f t="shared" si="2"/>
        <v>7389.1500000000015</v>
      </c>
      <c r="J52" s="38"/>
    </row>
    <row r="53" spans="1:10" ht="12.75" customHeight="1" x14ac:dyDescent="0.25">
      <c r="A53" s="24" t="s">
        <v>159</v>
      </c>
      <c r="B53" s="25" t="s">
        <v>3</v>
      </c>
      <c r="C53" s="26">
        <v>56828.43</v>
      </c>
      <c r="D53" s="26">
        <v>1073960</v>
      </c>
      <c r="E53" s="26">
        <v>64217.58</v>
      </c>
      <c r="F53" s="27">
        <f t="shared" si="0"/>
        <v>113.00255875448258</v>
      </c>
      <c r="G53" s="27">
        <f t="shared" si="1"/>
        <v>5.9795132034712655</v>
      </c>
      <c r="H53" s="28">
        <f t="shared" si="2"/>
        <v>7389.1500000000015</v>
      </c>
      <c r="J53" s="38"/>
    </row>
    <row r="54" spans="1:10" ht="12.75" customHeight="1" x14ac:dyDescent="0.25">
      <c r="A54" s="24" t="s">
        <v>160</v>
      </c>
      <c r="B54" s="25" t="s">
        <v>4</v>
      </c>
      <c r="C54" s="26"/>
      <c r="D54" s="26">
        <v>27542</v>
      </c>
      <c r="E54" s="26"/>
      <c r="F54" s="27" t="str">
        <f t="shared" si="0"/>
        <v>x</v>
      </c>
      <c r="G54" s="27">
        <f t="shared" si="1"/>
        <v>0</v>
      </c>
      <c r="H54" s="28">
        <f t="shared" si="2"/>
        <v>0</v>
      </c>
      <c r="J54" s="38"/>
    </row>
    <row r="55" spans="1:10" ht="25.5" x14ac:dyDescent="0.25">
      <c r="A55" s="22" t="s">
        <v>176</v>
      </c>
      <c r="B55" s="17" t="s">
        <v>19</v>
      </c>
      <c r="C55" s="18">
        <v>297797.69</v>
      </c>
      <c r="D55" s="18">
        <v>10452209</v>
      </c>
      <c r="E55" s="18">
        <v>346711.18</v>
      </c>
      <c r="F55" s="19">
        <f t="shared" si="0"/>
        <v>116.4250736800544</v>
      </c>
      <c r="G55" s="19">
        <f t="shared" si="1"/>
        <v>3.3171091393216492</v>
      </c>
      <c r="H55" s="20">
        <f t="shared" si="2"/>
        <v>48913.489999999991</v>
      </c>
      <c r="J55" s="38"/>
    </row>
    <row r="56" spans="1:10" ht="12.75" customHeight="1" x14ac:dyDescent="0.25">
      <c r="A56" s="24" t="s">
        <v>159</v>
      </c>
      <c r="B56" s="25" t="s">
        <v>3</v>
      </c>
      <c r="C56" s="26">
        <v>297797.69</v>
      </c>
      <c r="D56" s="26">
        <v>6097238</v>
      </c>
      <c r="E56" s="26">
        <v>346711.18</v>
      </c>
      <c r="F56" s="27">
        <f t="shared" si="0"/>
        <v>116.4250736800544</v>
      </c>
      <c r="G56" s="27">
        <f t="shared" si="1"/>
        <v>5.6863645473573445</v>
      </c>
      <c r="H56" s="28">
        <f t="shared" si="2"/>
        <v>48913.489999999991</v>
      </c>
      <c r="J56" s="38"/>
    </row>
    <row r="57" spans="1:10" ht="12.75" customHeight="1" x14ac:dyDescent="0.25">
      <c r="A57" s="24" t="s">
        <v>160</v>
      </c>
      <c r="B57" s="25" t="s">
        <v>4</v>
      </c>
      <c r="C57" s="26"/>
      <c r="D57" s="26">
        <v>4354971</v>
      </c>
      <c r="E57" s="26"/>
      <c r="F57" s="27" t="str">
        <f t="shared" si="0"/>
        <v>x</v>
      </c>
      <c r="G57" s="27">
        <f t="shared" si="1"/>
        <v>0</v>
      </c>
      <c r="H57" s="28">
        <f t="shared" si="2"/>
        <v>0</v>
      </c>
      <c r="J57" s="38"/>
    </row>
    <row r="58" spans="1:10" ht="12.75" customHeight="1" x14ac:dyDescent="0.25">
      <c r="A58" s="22" t="s">
        <v>177</v>
      </c>
      <c r="B58" s="17" t="s">
        <v>20</v>
      </c>
      <c r="C58" s="18">
        <v>16747.740000000002</v>
      </c>
      <c r="D58" s="18">
        <v>338688</v>
      </c>
      <c r="E58" s="18">
        <v>18963.03</v>
      </c>
      <c r="F58" s="19">
        <f t="shared" si="0"/>
        <v>113.22739665172732</v>
      </c>
      <c r="G58" s="19">
        <f t="shared" si="1"/>
        <v>5.5989671910430836</v>
      </c>
      <c r="H58" s="20">
        <f t="shared" si="2"/>
        <v>2215.2899999999972</v>
      </c>
      <c r="J58" s="38"/>
    </row>
    <row r="59" spans="1:10" ht="12.75" customHeight="1" x14ac:dyDescent="0.25">
      <c r="A59" s="24" t="s">
        <v>159</v>
      </c>
      <c r="B59" s="25" t="s">
        <v>3</v>
      </c>
      <c r="C59" s="26">
        <v>16747.740000000002</v>
      </c>
      <c r="D59" s="26">
        <v>335103</v>
      </c>
      <c r="E59" s="26">
        <v>18963.03</v>
      </c>
      <c r="F59" s="27">
        <f t="shared" si="0"/>
        <v>113.22739665172732</v>
      </c>
      <c r="G59" s="27">
        <f t="shared" si="1"/>
        <v>5.6588660799813786</v>
      </c>
      <c r="H59" s="28">
        <f t="shared" si="2"/>
        <v>2215.2899999999972</v>
      </c>
      <c r="J59" s="38"/>
    </row>
    <row r="60" spans="1:10" ht="12.75" customHeight="1" x14ac:dyDescent="0.25">
      <c r="A60" s="24" t="s">
        <v>160</v>
      </c>
      <c r="B60" s="25" t="s">
        <v>4</v>
      </c>
      <c r="C60" s="26"/>
      <c r="D60" s="26">
        <v>3585</v>
      </c>
      <c r="E60" s="26"/>
      <c r="F60" s="27" t="str">
        <f t="shared" si="0"/>
        <v>x</v>
      </c>
      <c r="G60" s="27">
        <f t="shared" si="1"/>
        <v>0</v>
      </c>
      <c r="H60" s="28">
        <f t="shared" si="2"/>
        <v>0</v>
      </c>
      <c r="J60" s="38"/>
    </row>
    <row r="61" spans="1:10" ht="12.75" customHeight="1" x14ac:dyDescent="0.25">
      <c r="A61" s="22" t="s">
        <v>178</v>
      </c>
      <c r="B61" s="17" t="s">
        <v>21</v>
      </c>
      <c r="C61" s="18">
        <v>16298.64</v>
      </c>
      <c r="D61" s="18">
        <v>373761</v>
      </c>
      <c r="E61" s="18">
        <v>20210.98</v>
      </c>
      <c r="F61" s="19">
        <f t="shared" si="0"/>
        <v>124.00408868470008</v>
      </c>
      <c r="G61" s="19">
        <f t="shared" si="1"/>
        <v>5.4074609175382129</v>
      </c>
      <c r="H61" s="20">
        <f t="shared" si="2"/>
        <v>3912.34</v>
      </c>
      <c r="J61" s="38"/>
    </row>
    <row r="62" spans="1:10" ht="12.75" customHeight="1" x14ac:dyDescent="0.25">
      <c r="A62" s="24" t="s">
        <v>159</v>
      </c>
      <c r="B62" s="25" t="s">
        <v>3</v>
      </c>
      <c r="C62" s="26">
        <v>16298.64</v>
      </c>
      <c r="D62" s="26">
        <v>368436</v>
      </c>
      <c r="E62" s="26">
        <v>20210.98</v>
      </c>
      <c r="F62" s="27">
        <f t="shared" si="0"/>
        <v>124.00408868470008</v>
      </c>
      <c r="G62" s="27">
        <f t="shared" si="1"/>
        <v>5.485614869339587</v>
      </c>
      <c r="H62" s="28">
        <f t="shared" si="2"/>
        <v>3912.34</v>
      </c>
      <c r="J62" s="38"/>
    </row>
    <row r="63" spans="1:10" ht="12.75" customHeight="1" x14ac:dyDescent="0.25">
      <c r="A63" s="24" t="s">
        <v>160</v>
      </c>
      <c r="B63" s="25" t="s">
        <v>4</v>
      </c>
      <c r="C63" s="26"/>
      <c r="D63" s="26">
        <v>5325</v>
      </c>
      <c r="E63" s="26"/>
      <c r="F63" s="27" t="str">
        <f t="shared" si="0"/>
        <v>x</v>
      </c>
      <c r="G63" s="27">
        <f t="shared" si="1"/>
        <v>0</v>
      </c>
      <c r="H63" s="28">
        <f t="shared" si="2"/>
        <v>0</v>
      </c>
      <c r="J63" s="38"/>
    </row>
    <row r="64" spans="1:10" ht="12.75" customHeight="1" x14ac:dyDescent="0.25">
      <c r="A64" s="22" t="s">
        <v>179</v>
      </c>
      <c r="B64" s="17" t="s">
        <v>22</v>
      </c>
      <c r="C64" s="18">
        <v>107058.25</v>
      </c>
      <c r="D64" s="18">
        <v>2534541</v>
      </c>
      <c r="E64" s="18">
        <v>100349.69</v>
      </c>
      <c r="F64" s="19">
        <f t="shared" si="0"/>
        <v>93.733729068054075</v>
      </c>
      <c r="G64" s="19">
        <f t="shared" si="1"/>
        <v>3.9592845410668049</v>
      </c>
      <c r="H64" s="20">
        <f t="shared" si="2"/>
        <v>-6708.5599999999977</v>
      </c>
      <c r="J64" s="38"/>
    </row>
    <row r="65" spans="1:10" ht="12.75" customHeight="1" x14ac:dyDescent="0.25">
      <c r="A65" s="24" t="s">
        <v>159</v>
      </c>
      <c r="B65" s="25" t="s">
        <v>3</v>
      </c>
      <c r="C65" s="26">
        <v>107058.25</v>
      </c>
      <c r="D65" s="26">
        <v>2513699</v>
      </c>
      <c r="E65" s="26">
        <v>100349.69</v>
      </c>
      <c r="F65" s="27">
        <f t="shared" si="0"/>
        <v>93.733729068054075</v>
      </c>
      <c r="G65" s="27">
        <f t="shared" si="1"/>
        <v>3.9921124207790988</v>
      </c>
      <c r="H65" s="28">
        <f t="shared" si="2"/>
        <v>-6708.5599999999977</v>
      </c>
      <c r="J65" s="38"/>
    </row>
    <row r="66" spans="1:10" ht="12.75" customHeight="1" x14ac:dyDescent="0.25">
      <c r="A66" s="24" t="s">
        <v>160</v>
      </c>
      <c r="B66" s="25" t="s">
        <v>4</v>
      </c>
      <c r="C66" s="26"/>
      <c r="D66" s="26">
        <v>20842</v>
      </c>
      <c r="E66" s="26"/>
      <c r="F66" s="27" t="str">
        <f t="shared" si="0"/>
        <v>x</v>
      </c>
      <c r="G66" s="27">
        <f t="shared" si="1"/>
        <v>0</v>
      </c>
      <c r="H66" s="28">
        <f t="shared" si="2"/>
        <v>0</v>
      </c>
      <c r="J66" s="38"/>
    </row>
    <row r="67" spans="1:10" ht="12.75" customHeight="1" x14ac:dyDescent="0.25">
      <c r="A67" s="22" t="s">
        <v>180</v>
      </c>
      <c r="B67" s="17" t="s">
        <v>23</v>
      </c>
      <c r="C67" s="18">
        <v>5738035.6699999999</v>
      </c>
      <c r="D67" s="18">
        <v>44849226</v>
      </c>
      <c r="E67" s="18">
        <v>197751.55</v>
      </c>
      <c r="F67" s="19">
        <f t="shared" si="0"/>
        <v>3.4463283495064085</v>
      </c>
      <c r="G67" s="19">
        <f t="shared" si="1"/>
        <v>0.44092522354789354</v>
      </c>
      <c r="H67" s="20">
        <f t="shared" si="2"/>
        <v>-5540284.1200000001</v>
      </c>
      <c r="J67" s="38"/>
    </row>
    <row r="68" spans="1:10" ht="12.75" customHeight="1" x14ac:dyDescent="0.25">
      <c r="A68" s="24" t="s">
        <v>159</v>
      </c>
      <c r="B68" s="25" t="s">
        <v>3</v>
      </c>
      <c r="C68" s="26">
        <v>5738035.6699999999</v>
      </c>
      <c r="D68" s="26">
        <v>44793207</v>
      </c>
      <c r="E68" s="26">
        <v>197751.55</v>
      </c>
      <c r="F68" s="27">
        <f t="shared" si="0"/>
        <v>3.4463283495064085</v>
      </c>
      <c r="G68" s="27">
        <f t="shared" si="1"/>
        <v>0.44147665068946729</v>
      </c>
      <c r="H68" s="28">
        <f t="shared" si="2"/>
        <v>-5540284.1200000001</v>
      </c>
      <c r="J68" s="38"/>
    </row>
    <row r="69" spans="1:10" ht="12.75" customHeight="1" x14ac:dyDescent="0.25">
      <c r="A69" s="24" t="s">
        <v>160</v>
      </c>
      <c r="B69" s="25" t="s">
        <v>4</v>
      </c>
      <c r="C69" s="26"/>
      <c r="D69" s="26">
        <v>56019</v>
      </c>
      <c r="E69" s="26"/>
      <c r="F69" s="27" t="str">
        <f t="shared" si="0"/>
        <v>x</v>
      </c>
      <c r="G69" s="27">
        <f t="shared" si="1"/>
        <v>0</v>
      </c>
      <c r="H69" s="28">
        <f t="shared" si="2"/>
        <v>0</v>
      </c>
      <c r="J69" s="38"/>
    </row>
    <row r="70" spans="1:10" ht="12.75" customHeight="1" x14ac:dyDescent="0.25">
      <c r="A70" s="22" t="s">
        <v>181</v>
      </c>
      <c r="B70" s="17" t="s">
        <v>24</v>
      </c>
      <c r="C70" s="18">
        <v>12213.46</v>
      </c>
      <c r="D70" s="18">
        <v>3851796</v>
      </c>
      <c r="E70" s="18">
        <v>8457.83</v>
      </c>
      <c r="F70" s="19">
        <f t="shared" si="0"/>
        <v>69.250073279807694</v>
      </c>
      <c r="G70" s="19">
        <f t="shared" si="1"/>
        <v>0.21958146277736412</v>
      </c>
      <c r="H70" s="20">
        <f t="shared" si="2"/>
        <v>-3755.6299999999992</v>
      </c>
      <c r="J70" s="38"/>
    </row>
    <row r="71" spans="1:10" ht="12.75" customHeight="1" x14ac:dyDescent="0.25">
      <c r="A71" s="24" t="s">
        <v>159</v>
      </c>
      <c r="B71" s="25" t="s">
        <v>3</v>
      </c>
      <c r="C71" s="26">
        <v>12213.46</v>
      </c>
      <c r="D71" s="26">
        <v>3837811</v>
      </c>
      <c r="E71" s="26">
        <v>8457.83</v>
      </c>
      <c r="F71" s="27">
        <f t="shared" si="0"/>
        <v>69.250073279807694</v>
      </c>
      <c r="G71" s="27">
        <f t="shared" si="1"/>
        <v>0.22038161858413557</v>
      </c>
      <c r="H71" s="28">
        <f t="shared" si="2"/>
        <v>-3755.6299999999992</v>
      </c>
      <c r="J71" s="38"/>
    </row>
    <row r="72" spans="1:10" ht="12.75" customHeight="1" x14ac:dyDescent="0.25">
      <c r="A72" s="24" t="s">
        <v>160</v>
      </c>
      <c r="B72" s="25" t="s">
        <v>4</v>
      </c>
      <c r="C72" s="26"/>
      <c r="D72" s="26">
        <v>13985</v>
      </c>
      <c r="E72" s="26"/>
      <c r="F72" s="27" t="str">
        <f t="shared" ref="F72:F120" si="15">IF(C72=0,"x",E72/C72*100)</f>
        <v>x</v>
      </c>
      <c r="G72" s="27">
        <f t="shared" ref="G72:G120" si="16">IF(D72=0,"x",E72/D72*100)</f>
        <v>0</v>
      </c>
      <c r="H72" s="28">
        <f t="shared" si="2"/>
        <v>0</v>
      </c>
      <c r="J72" s="38"/>
    </row>
    <row r="73" spans="1:10" ht="12.75" customHeight="1" x14ac:dyDescent="0.25">
      <c r="A73" s="22" t="s">
        <v>182</v>
      </c>
      <c r="B73" s="17" t="s">
        <v>25</v>
      </c>
      <c r="C73" s="18">
        <v>14589.56</v>
      </c>
      <c r="D73" s="18">
        <v>327701</v>
      </c>
      <c r="E73" s="18">
        <v>14044.55</v>
      </c>
      <c r="F73" s="19">
        <f t="shared" si="15"/>
        <v>96.264383572911044</v>
      </c>
      <c r="G73" s="19">
        <f t="shared" si="16"/>
        <v>4.28578185602119</v>
      </c>
      <c r="H73" s="20">
        <f t="shared" ref="H73:H123" si="17">+E73-C73</f>
        <v>-545.01000000000022</v>
      </c>
      <c r="J73" s="38"/>
    </row>
    <row r="74" spans="1:10" ht="12.75" customHeight="1" x14ac:dyDescent="0.25">
      <c r="A74" s="24" t="s">
        <v>159</v>
      </c>
      <c r="B74" s="25" t="s">
        <v>3</v>
      </c>
      <c r="C74" s="26">
        <v>14589.56</v>
      </c>
      <c r="D74" s="26">
        <v>322257</v>
      </c>
      <c r="E74" s="26">
        <v>14044.55</v>
      </c>
      <c r="F74" s="27">
        <f t="shared" si="15"/>
        <v>96.264383572911044</v>
      </c>
      <c r="G74" s="27">
        <f t="shared" si="16"/>
        <v>4.3581830650691833</v>
      </c>
      <c r="H74" s="28">
        <f t="shared" si="17"/>
        <v>-545.01000000000022</v>
      </c>
      <c r="J74" s="38"/>
    </row>
    <row r="75" spans="1:10" ht="12.75" customHeight="1" x14ac:dyDescent="0.25">
      <c r="A75" s="24" t="s">
        <v>160</v>
      </c>
      <c r="B75" s="25" t="s">
        <v>4</v>
      </c>
      <c r="C75" s="26"/>
      <c r="D75" s="26">
        <v>5444</v>
      </c>
      <c r="E75" s="26"/>
      <c r="F75" s="27" t="str">
        <f t="shared" si="15"/>
        <v>x</v>
      </c>
      <c r="G75" s="27">
        <f t="shared" si="16"/>
        <v>0</v>
      </c>
      <c r="H75" s="28">
        <f t="shared" si="17"/>
        <v>0</v>
      </c>
      <c r="J75" s="38"/>
    </row>
    <row r="76" spans="1:10" ht="12.75" customHeight="1" x14ac:dyDescent="0.25">
      <c r="A76" s="16" t="s">
        <v>183</v>
      </c>
      <c r="B76" s="17" t="s">
        <v>26</v>
      </c>
      <c r="C76" s="18">
        <v>303822645.83999997</v>
      </c>
      <c r="D76" s="18">
        <v>2522611771</v>
      </c>
      <c r="E76" s="18">
        <v>264993216.12</v>
      </c>
      <c r="F76" s="19">
        <f t="shared" si="15"/>
        <v>87.219705228803633</v>
      </c>
      <c r="G76" s="19">
        <f t="shared" si="16"/>
        <v>10.504716546809453</v>
      </c>
      <c r="H76" s="20">
        <f t="shared" si="17"/>
        <v>-38829429.719999969</v>
      </c>
      <c r="J76" s="38"/>
    </row>
    <row r="77" spans="1:10" ht="12.75" customHeight="1" x14ac:dyDescent="0.25">
      <c r="A77" s="22" t="s">
        <v>184</v>
      </c>
      <c r="B77" s="17" t="s">
        <v>27</v>
      </c>
      <c r="C77" s="18">
        <v>1368729.37</v>
      </c>
      <c r="D77" s="18">
        <v>40001860</v>
      </c>
      <c r="E77" s="18">
        <v>2030809.3</v>
      </c>
      <c r="F77" s="19">
        <f t="shared" si="15"/>
        <v>148.37186550618111</v>
      </c>
      <c r="G77" s="19">
        <f t="shared" si="16"/>
        <v>5.0767871793961579</v>
      </c>
      <c r="H77" s="20">
        <f t="shared" si="17"/>
        <v>662079.92999999993</v>
      </c>
      <c r="J77" s="38"/>
    </row>
    <row r="78" spans="1:10" ht="12.75" customHeight="1" x14ac:dyDescent="0.25">
      <c r="A78" s="24" t="s">
        <v>159</v>
      </c>
      <c r="B78" s="25" t="s">
        <v>3</v>
      </c>
      <c r="C78" s="26">
        <v>1332002.6399999999</v>
      </c>
      <c r="D78" s="26">
        <v>31787976</v>
      </c>
      <c r="E78" s="26">
        <v>1909498.24</v>
      </c>
      <c r="F78" s="27">
        <f t="shared" si="15"/>
        <v>143.35543959582543</v>
      </c>
      <c r="G78" s="27">
        <f t="shared" si="16"/>
        <v>6.0069827660622366</v>
      </c>
      <c r="H78" s="28">
        <f t="shared" si="17"/>
        <v>577495.60000000009</v>
      </c>
      <c r="J78" s="38"/>
    </row>
    <row r="79" spans="1:10" ht="12.75" customHeight="1" x14ac:dyDescent="0.25">
      <c r="A79" s="24" t="s">
        <v>160</v>
      </c>
      <c r="B79" s="25" t="s">
        <v>312</v>
      </c>
      <c r="C79" s="26">
        <v>36726.730000000003</v>
      </c>
      <c r="D79" s="26">
        <v>8213884</v>
      </c>
      <c r="E79" s="26">
        <v>121311.06</v>
      </c>
      <c r="F79" s="27">
        <f t="shared" si="15"/>
        <v>330.30727211488744</v>
      </c>
      <c r="G79" s="27">
        <f t="shared" si="16"/>
        <v>1.4769025226068446</v>
      </c>
      <c r="H79" s="28">
        <f t="shared" si="17"/>
        <v>84584.329999999987</v>
      </c>
      <c r="J79" s="38"/>
    </row>
    <row r="80" spans="1:10" ht="12.75" customHeight="1" x14ac:dyDescent="0.25">
      <c r="A80" s="22" t="s">
        <v>185</v>
      </c>
      <c r="B80" s="17" t="s">
        <v>28</v>
      </c>
      <c r="C80" s="18">
        <v>286363987.07999998</v>
      </c>
      <c r="D80" s="18">
        <v>2193851582</v>
      </c>
      <c r="E80" s="18">
        <v>246557695.88999999</v>
      </c>
      <c r="F80" s="19">
        <f t="shared" si="15"/>
        <v>86.099407402481958</v>
      </c>
      <c r="G80" s="19">
        <f t="shared" si="16"/>
        <v>11.238576844165021</v>
      </c>
      <c r="H80" s="20">
        <f t="shared" si="17"/>
        <v>-39806291.189999998</v>
      </c>
      <c r="J80" s="38"/>
    </row>
    <row r="81" spans="1:10" ht="12.75" customHeight="1" x14ac:dyDescent="0.25">
      <c r="A81" s="24" t="s">
        <v>159</v>
      </c>
      <c r="B81" s="25" t="s">
        <v>3</v>
      </c>
      <c r="C81" s="26">
        <v>286363987.07999998</v>
      </c>
      <c r="D81" s="26">
        <v>2170702335</v>
      </c>
      <c r="E81" s="26">
        <v>246557695.88999999</v>
      </c>
      <c r="F81" s="27">
        <f t="shared" si="15"/>
        <v>86.099407402481958</v>
      </c>
      <c r="G81" s="27">
        <f t="shared" si="16"/>
        <v>11.358429569754897</v>
      </c>
      <c r="H81" s="28">
        <f t="shared" si="17"/>
        <v>-39806291.189999998</v>
      </c>
      <c r="J81" s="38"/>
    </row>
    <row r="82" spans="1:10" ht="12.75" customHeight="1" x14ac:dyDescent="0.25">
      <c r="A82" s="24" t="s">
        <v>160</v>
      </c>
      <c r="B82" s="25" t="s">
        <v>312</v>
      </c>
      <c r="C82" s="26"/>
      <c r="D82" s="26">
        <v>23149247</v>
      </c>
      <c r="E82" s="26"/>
      <c r="F82" s="27" t="str">
        <f t="shared" ref="F82" si="18">IF(C82=0,"x",E82/C82*100)</f>
        <v>x</v>
      </c>
      <c r="G82" s="27">
        <f t="shared" ref="G82" si="19">IF(D82=0,"x",E82/D82*100)</f>
        <v>0</v>
      </c>
      <c r="H82" s="28">
        <f t="shared" ref="H82" si="20">+E82-C82</f>
        <v>0</v>
      </c>
      <c r="J82" s="38"/>
    </row>
    <row r="83" spans="1:10" ht="12.75" customHeight="1" x14ac:dyDescent="0.25">
      <c r="A83" s="22" t="s">
        <v>186</v>
      </c>
      <c r="B83" s="17" t="s">
        <v>29</v>
      </c>
      <c r="C83" s="18">
        <v>6722417.5700000003</v>
      </c>
      <c r="D83" s="18">
        <v>105882174</v>
      </c>
      <c r="E83" s="18">
        <v>6261138.6799999997</v>
      </c>
      <c r="F83" s="19">
        <f t="shared" si="15"/>
        <v>93.138199387396867</v>
      </c>
      <c r="G83" s="19">
        <f t="shared" si="16"/>
        <v>5.9133076357121261</v>
      </c>
      <c r="H83" s="20">
        <f t="shared" si="17"/>
        <v>-461278.8900000006</v>
      </c>
      <c r="J83" s="38"/>
    </row>
    <row r="84" spans="1:10" ht="12.75" customHeight="1" x14ac:dyDescent="0.25">
      <c r="A84" s="24" t="s">
        <v>159</v>
      </c>
      <c r="B84" s="25" t="s">
        <v>3</v>
      </c>
      <c r="C84" s="26">
        <v>6697414.5300000003</v>
      </c>
      <c r="D84" s="26">
        <v>94117609</v>
      </c>
      <c r="E84" s="26">
        <v>6259095.8899999997</v>
      </c>
      <c r="F84" s="27">
        <f t="shared" si="15"/>
        <v>93.455405245761298</v>
      </c>
      <c r="G84" s="27">
        <f t="shared" si="16"/>
        <v>6.6502920723368568</v>
      </c>
      <c r="H84" s="28">
        <f t="shared" si="17"/>
        <v>-438318.6400000006</v>
      </c>
      <c r="J84" s="38"/>
    </row>
    <row r="85" spans="1:10" ht="12.75" customHeight="1" x14ac:dyDescent="0.25">
      <c r="A85" s="24" t="s">
        <v>160</v>
      </c>
      <c r="B85" s="25" t="s">
        <v>312</v>
      </c>
      <c r="C85" s="26">
        <v>25003.040000000001</v>
      </c>
      <c r="D85" s="26">
        <v>11764565</v>
      </c>
      <c r="E85" s="26">
        <v>2042.79</v>
      </c>
      <c r="F85" s="27">
        <f t="shared" si="15"/>
        <v>8.1701665077526577</v>
      </c>
      <c r="G85" s="27">
        <f t="shared" si="16"/>
        <v>1.7363922932977123E-2</v>
      </c>
      <c r="H85" s="28">
        <f t="shared" si="17"/>
        <v>-22960.25</v>
      </c>
      <c r="J85" s="38"/>
    </row>
    <row r="86" spans="1:10" ht="12.75" customHeight="1" x14ac:dyDescent="0.25">
      <c r="A86" s="22" t="s">
        <v>187</v>
      </c>
      <c r="B86" s="17" t="s">
        <v>30</v>
      </c>
      <c r="C86" s="18">
        <v>9136824.9499999993</v>
      </c>
      <c r="D86" s="18">
        <v>178748390</v>
      </c>
      <c r="E86" s="18">
        <v>9862801.3000000007</v>
      </c>
      <c r="F86" s="19">
        <f t="shared" si="15"/>
        <v>107.94560861100881</v>
      </c>
      <c r="G86" s="19">
        <f t="shared" si="16"/>
        <v>5.5177007748153706</v>
      </c>
      <c r="H86" s="20">
        <f t="shared" si="17"/>
        <v>725976.35000000149</v>
      </c>
      <c r="J86" s="38"/>
    </row>
    <row r="87" spans="1:10" ht="12.75" customHeight="1" x14ac:dyDescent="0.25">
      <c r="A87" s="24" t="s">
        <v>159</v>
      </c>
      <c r="B87" s="25" t="s">
        <v>3</v>
      </c>
      <c r="C87" s="26">
        <v>8659684.5800000001</v>
      </c>
      <c r="D87" s="26">
        <v>142947631</v>
      </c>
      <c r="E87" s="26">
        <v>9600304.9800000004</v>
      </c>
      <c r="F87" s="27">
        <f t="shared" si="15"/>
        <v>110.8620630614239</v>
      </c>
      <c r="G87" s="27">
        <f t="shared" si="16"/>
        <v>6.7159594830920986</v>
      </c>
      <c r="H87" s="28">
        <f t="shared" si="17"/>
        <v>940620.40000000037</v>
      </c>
      <c r="J87" s="38"/>
    </row>
    <row r="88" spans="1:10" ht="12.75" customHeight="1" x14ac:dyDescent="0.25">
      <c r="A88" s="24" t="s">
        <v>160</v>
      </c>
      <c r="B88" s="25" t="s">
        <v>312</v>
      </c>
      <c r="C88" s="26">
        <v>477140.37</v>
      </c>
      <c r="D88" s="26">
        <v>35800759</v>
      </c>
      <c r="E88" s="26">
        <v>262496.32</v>
      </c>
      <c r="F88" s="27">
        <f t="shared" si="15"/>
        <v>55.014485569519088</v>
      </c>
      <c r="G88" s="27">
        <f t="shared" si="16"/>
        <v>0.73321439916958187</v>
      </c>
      <c r="H88" s="28">
        <f t="shared" si="17"/>
        <v>-214644.05</v>
      </c>
      <c r="J88" s="38"/>
    </row>
    <row r="89" spans="1:10" ht="12.75" customHeight="1" x14ac:dyDescent="0.25">
      <c r="A89" s="22" t="s">
        <v>188</v>
      </c>
      <c r="B89" s="17" t="s">
        <v>372</v>
      </c>
      <c r="C89" s="18">
        <v>230574.6</v>
      </c>
      <c r="D89" s="18">
        <v>4061404</v>
      </c>
      <c r="E89" s="18">
        <v>280654.03999999998</v>
      </c>
      <c r="F89" s="19">
        <f t="shared" si="15"/>
        <v>121.71940881606211</v>
      </c>
      <c r="G89" s="19">
        <f t="shared" si="16"/>
        <v>6.9102714233796974</v>
      </c>
      <c r="H89" s="20">
        <f t="shared" si="17"/>
        <v>50079.439999999973</v>
      </c>
      <c r="J89" s="38"/>
    </row>
    <row r="90" spans="1:10" ht="12.75" customHeight="1" x14ac:dyDescent="0.25">
      <c r="A90" s="24" t="s">
        <v>159</v>
      </c>
      <c r="B90" s="25" t="s">
        <v>3</v>
      </c>
      <c r="C90" s="26">
        <v>230574.6</v>
      </c>
      <c r="D90" s="26">
        <v>3954933</v>
      </c>
      <c r="E90" s="26">
        <v>280654.03999999998</v>
      </c>
      <c r="F90" s="27">
        <f t="shared" si="15"/>
        <v>121.71940881606211</v>
      </c>
      <c r="G90" s="27">
        <f t="shared" si="16"/>
        <v>7.0963032749227359</v>
      </c>
      <c r="H90" s="28">
        <f t="shared" si="17"/>
        <v>50079.439999999973</v>
      </c>
      <c r="J90" s="38"/>
    </row>
    <row r="91" spans="1:10" ht="12.75" customHeight="1" x14ac:dyDescent="0.25">
      <c r="A91" s="24" t="s">
        <v>160</v>
      </c>
      <c r="B91" s="25" t="s">
        <v>312</v>
      </c>
      <c r="C91" s="26"/>
      <c r="D91" s="26">
        <v>106471</v>
      </c>
      <c r="E91" s="26"/>
      <c r="F91" s="27" t="str">
        <f t="shared" si="15"/>
        <v>x</v>
      </c>
      <c r="G91" s="27">
        <f t="shared" si="16"/>
        <v>0</v>
      </c>
      <c r="H91" s="28">
        <f t="shared" si="17"/>
        <v>0</v>
      </c>
      <c r="J91" s="38"/>
    </row>
    <row r="92" spans="1:10" ht="12.75" customHeight="1" x14ac:dyDescent="0.25">
      <c r="A92" s="22" t="s">
        <v>309</v>
      </c>
      <c r="B92" s="17" t="s">
        <v>31</v>
      </c>
      <c r="C92" s="18">
        <v>112.27</v>
      </c>
      <c r="D92" s="18">
        <v>66361</v>
      </c>
      <c r="E92" s="18">
        <v>116.91</v>
      </c>
      <c r="F92" s="19">
        <f t="shared" si="15"/>
        <v>104.13289391645142</v>
      </c>
      <c r="G92" s="19">
        <f t="shared" si="16"/>
        <v>0.17617275206823285</v>
      </c>
      <c r="H92" s="20">
        <f t="shared" si="17"/>
        <v>4.6400000000000006</v>
      </c>
      <c r="J92" s="38"/>
    </row>
    <row r="93" spans="1:10" ht="12.75" customHeight="1" x14ac:dyDescent="0.25">
      <c r="A93" s="24" t="s">
        <v>159</v>
      </c>
      <c r="B93" s="25" t="s">
        <v>3</v>
      </c>
      <c r="C93" s="26">
        <v>112.27</v>
      </c>
      <c r="D93" s="26">
        <v>66361</v>
      </c>
      <c r="E93" s="26">
        <v>116.91</v>
      </c>
      <c r="F93" s="27">
        <f t="shared" si="15"/>
        <v>104.13289391645142</v>
      </c>
      <c r="G93" s="27">
        <f t="shared" si="16"/>
        <v>0.17617275206823285</v>
      </c>
      <c r="H93" s="28">
        <f t="shared" si="17"/>
        <v>4.6400000000000006</v>
      </c>
      <c r="J93" s="38"/>
    </row>
    <row r="94" spans="1:10" ht="12.75" customHeight="1" x14ac:dyDescent="0.25">
      <c r="A94" s="16" t="s">
        <v>189</v>
      </c>
      <c r="B94" s="17" t="s">
        <v>32</v>
      </c>
      <c r="C94" s="18">
        <v>3138076.28</v>
      </c>
      <c r="D94" s="18">
        <v>56193151</v>
      </c>
      <c r="E94" s="18">
        <v>4185560.57</v>
      </c>
      <c r="F94" s="19">
        <f t="shared" si="15"/>
        <v>133.37982243057519</v>
      </c>
      <c r="G94" s="19">
        <f t="shared" si="16"/>
        <v>7.4485244118095455</v>
      </c>
      <c r="H94" s="20">
        <f t="shared" si="17"/>
        <v>1047484.29</v>
      </c>
      <c r="J94" s="38"/>
    </row>
    <row r="95" spans="1:10" ht="12.75" customHeight="1" x14ac:dyDescent="0.25">
      <c r="A95" s="16" t="s">
        <v>190</v>
      </c>
      <c r="B95" s="17" t="s">
        <v>33</v>
      </c>
      <c r="C95" s="18">
        <v>54892.33</v>
      </c>
      <c r="D95" s="18">
        <v>2006331</v>
      </c>
      <c r="E95" s="18">
        <v>69730.36</v>
      </c>
      <c r="F95" s="19">
        <f t="shared" si="15"/>
        <v>127.0311535327431</v>
      </c>
      <c r="G95" s="19">
        <f t="shared" si="16"/>
        <v>3.475516253300178</v>
      </c>
      <c r="H95" s="20">
        <f t="shared" si="17"/>
        <v>14838.029999999999</v>
      </c>
      <c r="J95" s="38"/>
    </row>
    <row r="96" spans="1:10" ht="12.75" customHeight="1" x14ac:dyDescent="0.25">
      <c r="A96" s="22" t="s">
        <v>191</v>
      </c>
      <c r="B96" s="17" t="s">
        <v>373</v>
      </c>
      <c r="C96" s="18">
        <v>54892.33</v>
      </c>
      <c r="D96" s="18">
        <v>2006331</v>
      </c>
      <c r="E96" s="18">
        <v>69730.36</v>
      </c>
      <c r="F96" s="19">
        <f t="shared" si="15"/>
        <v>127.0311535327431</v>
      </c>
      <c r="G96" s="19">
        <f t="shared" si="16"/>
        <v>3.475516253300178</v>
      </c>
      <c r="H96" s="20">
        <f t="shared" si="17"/>
        <v>14838.029999999999</v>
      </c>
      <c r="J96" s="38"/>
    </row>
    <row r="97" spans="1:10" ht="12.75" customHeight="1" x14ac:dyDescent="0.25">
      <c r="A97" s="24" t="s">
        <v>159</v>
      </c>
      <c r="B97" s="25" t="s">
        <v>3</v>
      </c>
      <c r="C97" s="26">
        <v>54892.33</v>
      </c>
      <c r="D97" s="26">
        <v>1977132</v>
      </c>
      <c r="E97" s="26">
        <v>69730.36</v>
      </c>
      <c r="F97" s="27">
        <f t="shared" si="15"/>
        <v>127.0311535327431</v>
      </c>
      <c r="G97" s="27">
        <f t="shared" si="16"/>
        <v>3.5268439335360515</v>
      </c>
      <c r="H97" s="28">
        <f t="shared" si="17"/>
        <v>14838.029999999999</v>
      </c>
      <c r="J97" s="38"/>
    </row>
    <row r="98" spans="1:10" ht="12.75" customHeight="1" x14ac:dyDescent="0.25">
      <c r="A98" s="24" t="s">
        <v>160</v>
      </c>
      <c r="B98" s="25" t="s">
        <v>312</v>
      </c>
      <c r="C98" s="26"/>
      <c r="D98" s="26">
        <v>29199</v>
      </c>
      <c r="E98" s="26"/>
      <c r="F98" s="27" t="str">
        <f t="shared" si="15"/>
        <v>x</v>
      </c>
      <c r="G98" s="27">
        <f t="shared" si="16"/>
        <v>0</v>
      </c>
      <c r="H98" s="28">
        <f t="shared" si="17"/>
        <v>0</v>
      </c>
      <c r="J98" s="38"/>
    </row>
    <row r="99" spans="1:10" ht="12.75" customHeight="1" x14ac:dyDescent="0.25">
      <c r="A99" s="16" t="s">
        <v>192</v>
      </c>
      <c r="B99" s="17" t="s">
        <v>34</v>
      </c>
      <c r="C99" s="18">
        <v>41620228.229999997</v>
      </c>
      <c r="D99" s="18">
        <v>1037031696</v>
      </c>
      <c r="E99" s="18">
        <v>39830072.560000002</v>
      </c>
      <c r="F99" s="19">
        <f t="shared" si="15"/>
        <v>95.698832644291826</v>
      </c>
      <c r="G99" s="19">
        <f t="shared" si="16"/>
        <v>3.8407767779549142</v>
      </c>
      <c r="H99" s="20">
        <f t="shared" si="17"/>
        <v>-1790155.6699999943</v>
      </c>
      <c r="J99" s="38"/>
    </row>
    <row r="100" spans="1:10" ht="12.75" customHeight="1" x14ac:dyDescent="0.25">
      <c r="A100" s="22" t="s">
        <v>193</v>
      </c>
      <c r="B100" s="17" t="s">
        <v>35</v>
      </c>
      <c r="C100" s="18">
        <v>41620228.229999997</v>
      </c>
      <c r="D100" s="18">
        <v>1033826440</v>
      </c>
      <c r="E100" s="18">
        <v>39830072.560000002</v>
      </c>
      <c r="F100" s="19">
        <f t="shared" si="15"/>
        <v>95.698832644291826</v>
      </c>
      <c r="G100" s="19">
        <f t="shared" si="16"/>
        <v>3.8526846498528324</v>
      </c>
      <c r="H100" s="20">
        <f t="shared" si="17"/>
        <v>-1790155.6699999943</v>
      </c>
      <c r="J100" s="38"/>
    </row>
    <row r="101" spans="1:10" ht="12.75" customHeight="1" x14ac:dyDescent="0.25">
      <c r="A101" s="24" t="s">
        <v>159</v>
      </c>
      <c r="B101" s="25" t="s">
        <v>3</v>
      </c>
      <c r="C101" s="26">
        <v>39186606.729999997</v>
      </c>
      <c r="D101" s="26">
        <v>651163877</v>
      </c>
      <c r="E101" s="26">
        <v>39826797.939999998</v>
      </c>
      <c r="F101" s="27">
        <f t="shared" si="15"/>
        <v>101.63369901969565</v>
      </c>
      <c r="G101" s="27">
        <f t="shared" si="16"/>
        <v>6.1162480516406159</v>
      </c>
      <c r="H101" s="28">
        <f t="shared" si="17"/>
        <v>640191.21000000089</v>
      </c>
      <c r="J101" s="38"/>
    </row>
    <row r="102" spans="1:10" ht="12.75" customHeight="1" x14ac:dyDescent="0.25">
      <c r="A102" s="24" t="s">
        <v>160</v>
      </c>
      <c r="B102" s="25" t="s">
        <v>312</v>
      </c>
      <c r="C102" s="26">
        <v>2433621.5</v>
      </c>
      <c r="D102" s="26">
        <v>382662563</v>
      </c>
      <c r="E102" s="26">
        <v>3274.62</v>
      </c>
      <c r="F102" s="27">
        <f t="shared" si="15"/>
        <v>0.13455748973289397</v>
      </c>
      <c r="G102" s="27">
        <f t="shared" si="16"/>
        <v>8.5574611070589628E-4</v>
      </c>
      <c r="H102" s="28">
        <f t="shared" si="17"/>
        <v>-2430346.88</v>
      </c>
      <c r="J102" s="38"/>
    </row>
    <row r="103" spans="1:10" ht="12.75" customHeight="1" x14ac:dyDescent="0.25">
      <c r="A103" s="22" t="s">
        <v>436</v>
      </c>
      <c r="B103" s="17" t="s">
        <v>437</v>
      </c>
      <c r="C103" s="18"/>
      <c r="D103" s="18">
        <v>3205256</v>
      </c>
      <c r="E103" s="18"/>
      <c r="F103" s="19" t="str">
        <f t="shared" ref="F103:F107" si="21">IF(C103=0,"x",E103/C103*100)</f>
        <v>x</v>
      </c>
      <c r="G103" s="19">
        <f t="shared" ref="G103:G107" si="22">IF(D103=0,"x",E103/D103*100)</f>
        <v>0</v>
      </c>
      <c r="H103" s="20">
        <f t="shared" ref="H103:H107" si="23">+E103-C103</f>
        <v>0</v>
      </c>
      <c r="J103" s="38"/>
    </row>
    <row r="104" spans="1:10" ht="12.75" customHeight="1" x14ac:dyDescent="0.25">
      <c r="A104" s="24" t="s">
        <v>159</v>
      </c>
      <c r="B104" s="25" t="s">
        <v>3</v>
      </c>
      <c r="C104" s="26"/>
      <c r="D104" s="26">
        <v>3125623</v>
      </c>
      <c r="E104" s="26"/>
      <c r="F104" s="27" t="str">
        <f t="shared" si="21"/>
        <v>x</v>
      </c>
      <c r="G104" s="27">
        <f t="shared" si="22"/>
        <v>0</v>
      </c>
      <c r="H104" s="28">
        <f t="shared" si="23"/>
        <v>0</v>
      </c>
      <c r="J104" s="38"/>
    </row>
    <row r="105" spans="1:10" ht="12.75" customHeight="1" x14ac:dyDescent="0.25">
      <c r="A105" s="24" t="s">
        <v>160</v>
      </c>
      <c r="B105" s="25" t="s">
        <v>312</v>
      </c>
      <c r="C105" s="26"/>
      <c r="D105" s="26">
        <v>79633</v>
      </c>
      <c r="E105" s="26"/>
      <c r="F105" s="27" t="str">
        <f t="shared" si="21"/>
        <v>x</v>
      </c>
      <c r="G105" s="27">
        <f t="shared" si="22"/>
        <v>0</v>
      </c>
      <c r="H105" s="28">
        <f t="shared" si="23"/>
        <v>0</v>
      </c>
      <c r="J105" s="38"/>
    </row>
    <row r="106" spans="1:10" ht="12.75" customHeight="1" x14ac:dyDescent="0.25">
      <c r="A106" s="16" t="s">
        <v>194</v>
      </c>
      <c r="B106" s="17" t="s">
        <v>374</v>
      </c>
      <c r="C106" s="18">
        <v>234266.12</v>
      </c>
      <c r="D106" s="18">
        <v>23315029</v>
      </c>
      <c r="E106" s="18">
        <v>257945.61</v>
      </c>
      <c r="F106" s="27">
        <f t="shared" si="21"/>
        <v>110.10794475957513</v>
      </c>
      <c r="G106" s="27">
        <f t="shared" si="22"/>
        <v>1.1063490849614641</v>
      </c>
      <c r="H106" s="28">
        <f t="shared" si="23"/>
        <v>23679.489999999991</v>
      </c>
      <c r="J106" s="38"/>
    </row>
    <row r="107" spans="1:10" ht="12.75" customHeight="1" x14ac:dyDescent="0.25">
      <c r="A107" s="22" t="s">
        <v>195</v>
      </c>
      <c r="B107" s="17" t="s">
        <v>375</v>
      </c>
      <c r="C107" s="18">
        <v>150259.81</v>
      </c>
      <c r="D107" s="18">
        <v>22029537</v>
      </c>
      <c r="E107" s="18">
        <v>181482.19</v>
      </c>
      <c r="F107" s="27">
        <f t="shared" si="21"/>
        <v>120.77892950882874</v>
      </c>
      <c r="G107" s="27">
        <f t="shared" si="22"/>
        <v>0.82381300160779602</v>
      </c>
      <c r="H107" s="28">
        <f t="shared" si="23"/>
        <v>31222.380000000005</v>
      </c>
      <c r="J107" s="38"/>
    </row>
    <row r="108" spans="1:10" ht="12.75" customHeight="1" x14ac:dyDescent="0.25">
      <c r="A108" s="24" t="s">
        <v>159</v>
      </c>
      <c r="B108" s="25" t="s">
        <v>3</v>
      </c>
      <c r="C108" s="26">
        <v>150259.81</v>
      </c>
      <c r="D108" s="26">
        <v>21890178</v>
      </c>
      <c r="E108" s="26">
        <v>181482.19</v>
      </c>
      <c r="F108" s="27">
        <f t="shared" si="15"/>
        <v>120.77892950882874</v>
      </c>
      <c r="G108" s="27">
        <f t="shared" si="16"/>
        <v>0.82905762575343156</v>
      </c>
      <c r="H108" s="28">
        <f t="shared" si="17"/>
        <v>31222.380000000005</v>
      </c>
      <c r="J108" s="38"/>
    </row>
    <row r="109" spans="1:10" ht="12.75" customHeight="1" x14ac:dyDescent="0.25">
      <c r="A109" s="24" t="s">
        <v>160</v>
      </c>
      <c r="B109" s="25" t="s">
        <v>312</v>
      </c>
      <c r="C109" s="26"/>
      <c r="D109" s="26">
        <v>139359</v>
      </c>
      <c r="E109" s="26"/>
      <c r="F109" s="27" t="str">
        <f t="shared" si="15"/>
        <v>x</v>
      </c>
      <c r="G109" s="27">
        <f t="shared" si="16"/>
        <v>0</v>
      </c>
      <c r="H109" s="28">
        <f t="shared" si="17"/>
        <v>0</v>
      </c>
      <c r="J109" s="38"/>
    </row>
    <row r="110" spans="1:10" ht="12.75" customHeight="1" x14ac:dyDescent="0.25">
      <c r="A110" s="22" t="s">
        <v>196</v>
      </c>
      <c r="B110" s="17" t="s">
        <v>36</v>
      </c>
      <c r="C110" s="18">
        <v>84006.31</v>
      </c>
      <c r="D110" s="18">
        <v>1285492</v>
      </c>
      <c r="E110" s="18">
        <v>76463.42</v>
      </c>
      <c r="F110" s="19">
        <f t="shared" si="15"/>
        <v>91.02104353827707</v>
      </c>
      <c r="G110" s="19">
        <f t="shared" si="16"/>
        <v>5.9481832636842551</v>
      </c>
      <c r="H110" s="20">
        <f t="shared" si="17"/>
        <v>-7542.8899999999994</v>
      </c>
      <c r="J110" s="38"/>
    </row>
    <row r="111" spans="1:10" ht="12.75" customHeight="1" x14ac:dyDescent="0.25">
      <c r="A111" s="24" t="s">
        <v>159</v>
      </c>
      <c r="B111" s="25" t="s">
        <v>3</v>
      </c>
      <c r="C111" s="26">
        <v>84006.31</v>
      </c>
      <c r="D111" s="26">
        <v>1261204</v>
      </c>
      <c r="E111" s="26">
        <v>76463.42</v>
      </c>
      <c r="F111" s="27">
        <f t="shared" si="15"/>
        <v>91.02104353827707</v>
      </c>
      <c r="G111" s="27">
        <f t="shared" si="16"/>
        <v>6.0627321194667951</v>
      </c>
      <c r="H111" s="28">
        <f t="shared" si="17"/>
        <v>-7542.8899999999994</v>
      </c>
      <c r="J111" s="38"/>
    </row>
    <row r="112" spans="1:10" ht="12.75" customHeight="1" x14ac:dyDescent="0.25">
      <c r="A112" s="24" t="s">
        <v>160</v>
      </c>
      <c r="B112" s="25" t="s">
        <v>312</v>
      </c>
      <c r="C112" s="26"/>
      <c r="D112" s="26">
        <v>24288</v>
      </c>
      <c r="E112" s="26"/>
      <c r="F112" s="27" t="str">
        <f t="shared" si="15"/>
        <v>x</v>
      </c>
      <c r="G112" s="27">
        <f t="shared" si="16"/>
        <v>0</v>
      </c>
      <c r="H112" s="28">
        <f t="shared" si="17"/>
        <v>0</v>
      </c>
      <c r="J112" s="38"/>
    </row>
    <row r="113" spans="1:10" ht="12.75" customHeight="1" x14ac:dyDescent="0.25">
      <c r="A113" s="16" t="s">
        <v>197</v>
      </c>
      <c r="B113" s="17" t="s">
        <v>376</v>
      </c>
      <c r="C113" s="18">
        <v>2411118.09</v>
      </c>
      <c r="D113" s="18">
        <v>179778713</v>
      </c>
      <c r="E113" s="18">
        <v>8635151.9900000002</v>
      </c>
      <c r="F113" s="19">
        <f t="shared" si="15"/>
        <v>358.13890766337374</v>
      </c>
      <c r="G113" s="19">
        <f t="shared" si="16"/>
        <v>4.8032115960247195</v>
      </c>
      <c r="H113" s="20">
        <f t="shared" si="17"/>
        <v>6224033.9000000004</v>
      </c>
      <c r="J113" s="38"/>
    </row>
    <row r="114" spans="1:10" ht="12.75" customHeight="1" x14ac:dyDescent="0.25">
      <c r="A114" s="22" t="s">
        <v>198</v>
      </c>
      <c r="B114" s="17" t="s">
        <v>377</v>
      </c>
      <c r="C114" s="18">
        <v>2411118.09</v>
      </c>
      <c r="D114" s="18">
        <v>179778713</v>
      </c>
      <c r="E114" s="18">
        <v>8635151.9900000002</v>
      </c>
      <c r="F114" s="19">
        <f t="shared" si="15"/>
        <v>358.13890766337374</v>
      </c>
      <c r="G114" s="19">
        <f t="shared" si="16"/>
        <v>4.8032115960247195</v>
      </c>
      <c r="H114" s="20">
        <f t="shared" si="17"/>
        <v>6224033.9000000004</v>
      </c>
      <c r="J114" s="38"/>
    </row>
    <row r="115" spans="1:10" ht="12.75" customHeight="1" x14ac:dyDescent="0.25">
      <c r="A115" s="24" t="s">
        <v>159</v>
      </c>
      <c r="B115" s="25" t="s">
        <v>3</v>
      </c>
      <c r="C115" s="26">
        <v>2033925.47</v>
      </c>
      <c r="D115" s="26">
        <v>98919169</v>
      </c>
      <c r="E115" s="26">
        <v>5860795.1699999999</v>
      </c>
      <c r="F115" s="27">
        <f t="shared" si="15"/>
        <v>288.15191394402467</v>
      </c>
      <c r="G115" s="27">
        <f t="shared" si="16"/>
        <v>5.9248325974109219</v>
      </c>
      <c r="H115" s="28">
        <f t="shared" si="17"/>
        <v>3826869.7</v>
      </c>
      <c r="J115" s="38"/>
    </row>
    <row r="116" spans="1:10" ht="12.75" customHeight="1" x14ac:dyDescent="0.25">
      <c r="A116" s="24" t="s">
        <v>160</v>
      </c>
      <c r="B116" s="25" t="s">
        <v>312</v>
      </c>
      <c r="C116" s="26">
        <v>377192.62</v>
      </c>
      <c r="D116" s="26">
        <v>80859544</v>
      </c>
      <c r="E116" s="26">
        <v>2774356.82</v>
      </c>
      <c r="F116" s="27">
        <f t="shared" si="15"/>
        <v>735.52786372119363</v>
      </c>
      <c r="G116" s="27">
        <f t="shared" si="16"/>
        <v>3.431081456506853</v>
      </c>
      <c r="H116" s="28">
        <f t="shared" si="17"/>
        <v>2397164.1999999997</v>
      </c>
      <c r="J116" s="38"/>
    </row>
    <row r="117" spans="1:10" ht="12.75" customHeight="1" x14ac:dyDescent="0.25">
      <c r="A117" s="16" t="s">
        <v>199</v>
      </c>
      <c r="B117" s="17" t="s">
        <v>37</v>
      </c>
      <c r="C117" s="18">
        <v>639718.54</v>
      </c>
      <c r="D117" s="18">
        <v>80633561</v>
      </c>
      <c r="E117" s="18">
        <v>2721743.7</v>
      </c>
      <c r="F117" s="19">
        <f t="shared" si="15"/>
        <v>425.45956226311654</v>
      </c>
      <c r="G117" s="19">
        <f t="shared" si="16"/>
        <v>3.3754477245523113</v>
      </c>
      <c r="H117" s="20">
        <f t="shared" si="17"/>
        <v>2082025.1600000001</v>
      </c>
      <c r="J117" s="38"/>
    </row>
    <row r="118" spans="1:10" ht="12.75" customHeight="1" x14ac:dyDescent="0.25">
      <c r="A118" s="22" t="s">
        <v>200</v>
      </c>
      <c r="B118" s="17" t="s">
        <v>38</v>
      </c>
      <c r="C118" s="18">
        <v>639718.54</v>
      </c>
      <c r="D118" s="18">
        <v>80633561</v>
      </c>
      <c r="E118" s="18">
        <v>2721743.7</v>
      </c>
      <c r="F118" s="19">
        <f t="shared" si="15"/>
        <v>425.45956226311654</v>
      </c>
      <c r="G118" s="19">
        <f t="shared" si="16"/>
        <v>3.3754477245523113</v>
      </c>
      <c r="H118" s="20">
        <f t="shared" si="17"/>
        <v>2082025.1600000001</v>
      </c>
      <c r="J118" s="38"/>
    </row>
    <row r="119" spans="1:10" ht="12.75" customHeight="1" x14ac:dyDescent="0.25">
      <c r="A119" s="24" t="s">
        <v>159</v>
      </c>
      <c r="B119" s="25" t="s">
        <v>3</v>
      </c>
      <c r="C119" s="26">
        <v>639718.54</v>
      </c>
      <c r="D119" s="26">
        <v>46999844</v>
      </c>
      <c r="E119" s="26">
        <v>1628599.27</v>
      </c>
      <c r="F119" s="27">
        <f t="shared" si="15"/>
        <v>254.58059571010713</v>
      </c>
      <c r="G119" s="27">
        <f t="shared" si="16"/>
        <v>3.4651163310244177</v>
      </c>
      <c r="H119" s="28">
        <f t="shared" si="17"/>
        <v>988880.73</v>
      </c>
      <c r="J119" s="38"/>
    </row>
    <row r="120" spans="1:10" ht="12.75" customHeight="1" x14ac:dyDescent="0.25">
      <c r="A120" s="24" t="s">
        <v>160</v>
      </c>
      <c r="B120" s="25" t="s">
        <v>312</v>
      </c>
      <c r="C120" s="26"/>
      <c r="D120" s="26">
        <v>33633717</v>
      </c>
      <c r="E120" s="26">
        <v>1093144.43</v>
      </c>
      <c r="F120" s="27" t="str">
        <f t="shared" si="15"/>
        <v>x</v>
      </c>
      <c r="G120" s="27">
        <f t="shared" si="16"/>
        <v>3.2501445796193145</v>
      </c>
      <c r="H120" s="28">
        <f t="shared" si="17"/>
        <v>1093144.43</v>
      </c>
      <c r="J120" s="38"/>
    </row>
    <row r="121" spans="1:10" ht="12.75" customHeight="1" x14ac:dyDescent="0.25">
      <c r="A121" s="16" t="s">
        <v>337</v>
      </c>
      <c r="B121" s="17" t="s">
        <v>338</v>
      </c>
      <c r="C121" s="18">
        <v>20272408.550000001</v>
      </c>
      <c r="D121" s="18">
        <v>336048525</v>
      </c>
      <c r="E121" s="18">
        <v>23534113.949999999</v>
      </c>
      <c r="F121" s="19">
        <f t="shared" ref="F121:F152" si="24">IF(C121=0,"x",E121/C121*100)</f>
        <v>116.08938272901963</v>
      </c>
      <c r="G121" s="19">
        <f t="shared" ref="G121:G152" si="25">IF(D121=0,"x",E121/D121*100)</f>
        <v>7.0031891822765768</v>
      </c>
      <c r="H121" s="30">
        <f t="shared" si="17"/>
        <v>3261705.3999999985</v>
      </c>
      <c r="J121" s="38"/>
    </row>
    <row r="122" spans="1:10" ht="12.75" customHeight="1" x14ac:dyDescent="0.25">
      <c r="A122" s="22" t="s">
        <v>339</v>
      </c>
      <c r="B122" s="17" t="s">
        <v>340</v>
      </c>
      <c r="C122" s="18">
        <v>20272408.550000001</v>
      </c>
      <c r="D122" s="18">
        <v>336048525</v>
      </c>
      <c r="E122" s="18">
        <v>23534113.949999999</v>
      </c>
      <c r="F122" s="19">
        <f t="shared" si="24"/>
        <v>116.08938272901963</v>
      </c>
      <c r="G122" s="19">
        <f t="shared" si="25"/>
        <v>7.0031891822765768</v>
      </c>
      <c r="H122" s="30">
        <f t="shared" si="17"/>
        <v>3261705.3999999985</v>
      </c>
      <c r="J122" s="38"/>
    </row>
    <row r="123" spans="1:10" ht="12.75" customHeight="1" x14ac:dyDescent="0.25">
      <c r="A123" s="24" t="s">
        <v>159</v>
      </c>
      <c r="B123" s="25" t="s">
        <v>3</v>
      </c>
      <c r="C123" s="26">
        <v>20272408.550000001</v>
      </c>
      <c r="D123" s="26">
        <v>336000746</v>
      </c>
      <c r="E123" s="26">
        <v>23533566.690000001</v>
      </c>
      <c r="F123" s="27">
        <f t="shared" si="24"/>
        <v>116.08668319778906</v>
      </c>
      <c r="G123" s="27">
        <f t="shared" si="25"/>
        <v>7.0040221547603352</v>
      </c>
      <c r="H123" s="28">
        <f t="shared" si="17"/>
        <v>3261158.1400000006</v>
      </c>
      <c r="J123" s="38"/>
    </row>
    <row r="124" spans="1:10" ht="12.75" customHeight="1" x14ac:dyDescent="0.25">
      <c r="A124" s="24" t="s">
        <v>160</v>
      </c>
      <c r="B124" s="25" t="s">
        <v>312</v>
      </c>
      <c r="C124" s="26"/>
      <c r="D124" s="26">
        <v>47779</v>
      </c>
      <c r="E124" s="26">
        <v>547.26</v>
      </c>
      <c r="F124" s="27" t="str">
        <f t="shared" ref="F124:F125" si="26">IF(C124=0,"x",E124/C124*100)</f>
        <v>x</v>
      </c>
      <c r="G124" s="27">
        <f t="shared" ref="G124:G125" si="27">IF(D124=0,"x",E124/D124*100)</f>
        <v>1.1453986060821699</v>
      </c>
      <c r="H124" s="28">
        <f t="shared" ref="H124:H125" si="28">+E124-C124</f>
        <v>547.26</v>
      </c>
      <c r="J124" s="38"/>
    </row>
    <row r="125" spans="1:10" ht="12.75" customHeight="1" x14ac:dyDescent="0.25">
      <c r="A125" s="16" t="s">
        <v>328</v>
      </c>
      <c r="B125" s="17" t="s">
        <v>329</v>
      </c>
      <c r="C125" s="18">
        <v>3589493.6</v>
      </c>
      <c r="D125" s="18">
        <v>52119364</v>
      </c>
      <c r="E125" s="18">
        <v>3504804.49</v>
      </c>
      <c r="F125" s="19">
        <f t="shared" si="26"/>
        <v>97.640639058389738</v>
      </c>
      <c r="G125" s="19">
        <f t="shared" si="27"/>
        <v>6.7245726367650995</v>
      </c>
      <c r="H125" s="30">
        <f t="shared" si="28"/>
        <v>-84689.10999999987</v>
      </c>
      <c r="J125" s="38"/>
    </row>
    <row r="126" spans="1:10" ht="12.75" customHeight="1" x14ac:dyDescent="0.25">
      <c r="A126" s="22" t="s">
        <v>330</v>
      </c>
      <c r="B126" s="17" t="s">
        <v>41</v>
      </c>
      <c r="C126" s="18">
        <v>3589493.6</v>
      </c>
      <c r="D126" s="18">
        <v>50716149</v>
      </c>
      <c r="E126" s="18">
        <v>3463793.2</v>
      </c>
      <c r="F126" s="19">
        <f t="shared" ref="F126:F131" si="29">IF(C126=0,"x",E126/C126*100)</f>
        <v>96.498102127832183</v>
      </c>
      <c r="G126" s="19">
        <f t="shared" ref="G126:G132" si="30">IF(D126=0,"x",E126/D126*100)</f>
        <v>6.8297638292686615</v>
      </c>
      <c r="H126" s="20">
        <f t="shared" ref="H126:H133" si="31">+E126-C126</f>
        <v>-125700.39999999991</v>
      </c>
      <c r="J126" s="38"/>
    </row>
    <row r="127" spans="1:10" ht="12.75" customHeight="1" x14ac:dyDescent="0.25">
      <c r="A127" s="24" t="s">
        <v>159</v>
      </c>
      <c r="B127" s="25" t="s">
        <v>3</v>
      </c>
      <c r="C127" s="26">
        <v>3587551.83</v>
      </c>
      <c r="D127" s="26">
        <v>49539349</v>
      </c>
      <c r="E127" s="26">
        <v>3463793.2</v>
      </c>
      <c r="F127" s="27">
        <f t="shared" si="29"/>
        <v>96.550331929281157</v>
      </c>
      <c r="G127" s="27">
        <f t="shared" si="30"/>
        <v>6.9920038715082828</v>
      </c>
      <c r="H127" s="28">
        <f t="shared" si="31"/>
        <v>-123758.62999999989</v>
      </c>
      <c r="J127" s="38"/>
    </row>
    <row r="128" spans="1:10" ht="12.75" customHeight="1" x14ac:dyDescent="0.25">
      <c r="A128" s="24" t="s">
        <v>160</v>
      </c>
      <c r="B128" s="25" t="s">
        <v>312</v>
      </c>
      <c r="C128" s="26">
        <v>1941.77</v>
      </c>
      <c r="D128" s="26">
        <v>1176800</v>
      </c>
      <c r="E128" s="26"/>
      <c r="F128" s="27">
        <f t="shared" si="29"/>
        <v>0</v>
      </c>
      <c r="G128" s="27">
        <f t="shared" si="30"/>
        <v>0</v>
      </c>
      <c r="H128" s="28">
        <f t="shared" si="31"/>
        <v>-1941.77</v>
      </c>
      <c r="J128" s="38"/>
    </row>
    <row r="129" spans="1:10" ht="12.75" customHeight="1" x14ac:dyDescent="0.25">
      <c r="A129" s="22" t="s">
        <v>420</v>
      </c>
      <c r="B129" s="17" t="s">
        <v>421</v>
      </c>
      <c r="C129" s="26"/>
      <c r="D129" s="26">
        <v>1403215</v>
      </c>
      <c r="E129" s="26">
        <v>41011.29</v>
      </c>
      <c r="F129" s="19" t="str">
        <f t="shared" si="29"/>
        <v>x</v>
      </c>
      <c r="G129" s="19">
        <f t="shared" si="30"/>
        <v>2.922666163061256</v>
      </c>
      <c r="H129" s="30">
        <f t="shared" si="31"/>
        <v>41011.29</v>
      </c>
      <c r="J129" s="38"/>
    </row>
    <row r="130" spans="1:10" ht="12.75" customHeight="1" x14ac:dyDescent="0.25">
      <c r="A130" s="24" t="s">
        <v>159</v>
      </c>
      <c r="B130" s="25" t="s">
        <v>3</v>
      </c>
      <c r="C130" s="26"/>
      <c r="D130" s="26">
        <v>1353415</v>
      </c>
      <c r="E130" s="26">
        <v>41011.29</v>
      </c>
      <c r="F130" s="27" t="str">
        <f t="shared" si="29"/>
        <v>x</v>
      </c>
      <c r="G130" s="27">
        <f t="shared" si="30"/>
        <v>3.0302080293184277</v>
      </c>
      <c r="H130" s="28">
        <f t="shared" si="31"/>
        <v>41011.29</v>
      </c>
      <c r="J130" s="38"/>
    </row>
    <row r="131" spans="1:10" ht="12.75" customHeight="1" x14ac:dyDescent="0.25">
      <c r="A131" s="24" t="s">
        <v>160</v>
      </c>
      <c r="B131" s="25" t="s">
        <v>312</v>
      </c>
      <c r="C131" s="26"/>
      <c r="D131" s="26">
        <v>49800</v>
      </c>
      <c r="E131" s="26"/>
      <c r="F131" s="27" t="str">
        <f t="shared" si="29"/>
        <v>x</v>
      </c>
      <c r="G131" s="27">
        <f t="shared" si="30"/>
        <v>0</v>
      </c>
      <c r="H131" s="28">
        <f t="shared" si="31"/>
        <v>0</v>
      </c>
      <c r="J131" s="38"/>
    </row>
    <row r="132" spans="1:10" ht="12.75" customHeight="1" x14ac:dyDescent="0.25">
      <c r="A132" s="16" t="s">
        <v>201</v>
      </c>
      <c r="B132" s="17" t="s">
        <v>39</v>
      </c>
      <c r="C132" s="18">
        <v>67516050.290000007</v>
      </c>
      <c r="D132" s="18">
        <v>1051600154</v>
      </c>
      <c r="E132" s="18">
        <v>75807888.959999993</v>
      </c>
      <c r="F132" s="27">
        <f t="shared" ref="F132:F133" si="32">IF(C132=0,"x",E132/C132*100)</f>
        <v>112.28128516757758</v>
      </c>
      <c r="G132" s="27">
        <f t="shared" si="30"/>
        <v>7.2088130333233096</v>
      </c>
      <c r="H132" s="28">
        <f t="shared" si="31"/>
        <v>8291838.6699999869</v>
      </c>
      <c r="J132" s="38"/>
    </row>
    <row r="133" spans="1:10" ht="12.75" customHeight="1" x14ac:dyDescent="0.25">
      <c r="A133" s="22" t="s">
        <v>202</v>
      </c>
      <c r="B133" s="17" t="s">
        <v>40</v>
      </c>
      <c r="C133" s="18">
        <v>67516050.290000007</v>
      </c>
      <c r="D133" s="18">
        <v>1051600154</v>
      </c>
      <c r="E133" s="18">
        <v>75807888.959999993</v>
      </c>
      <c r="F133" s="27">
        <f t="shared" si="32"/>
        <v>112.28128516757758</v>
      </c>
      <c r="G133" s="27">
        <f t="shared" ref="G133" si="33">IF(D133=0,"x",E133/D133*100)</f>
        <v>7.2088130333233096</v>
      </c>
      <c r="H133" s="28">
        <f t="shared" si="31"/>
        <v>8291838.6699999869</v>
      </c>
      <c r="J133" s="38"/>
    </row>
    <row r="134" spans="1:10" ht="12.75" customHeight="1" x14ac:dyDescent="0.25">
      <c r="A134" s="24" t="s">
        <v>159</v>
      </c>
      <c r="B134" s="25" t="s">
        <v>3</v>
      </c>
      <c r="C134" s="26">
        <v>66322736.189999998</v>
      </c>
      <c r="D134" s="26">
        <v>914993382</v>
      </c>
      <c r="E134" s="26">
        <v>73579592.180000007</v>
      </c>
      <c r="F134" s="27">
        <f t="shared" si="24"/>
        <v>110.94173191107603</v>
      </c>
      <c r="G134" s="27">
        <f t="shared" si="25"/>
        <v>8.041543646924433</v>
      </c>
      <c r="H134" s="28">
        <f t="shared" ref="H134:H152" si="34">+E134-C134</f>
        <v>7256855.9900000095</v>
      </c>
      <c r="J134" s="38"/>
    </row>
    <row r="135" spans="1:10" ht="12.75" customHeight="1" x14ac:dyDescent="0.25">
      <c r="A135" s="24" t="s">
        <v>160</v>
      </c>
      <c r="B135" s="25" t="s">
        <v>312</v>
      </c>
      <c r="C135" s="26">
        <v>1193314.1000000001</v>
      </c>
      <c r="D135" s="26">
        <v>136606772</v>
      </c>
      <c r="E135" s="26">
        <v>2228296.7799999998</v>
      </c>
      <c r="F135" s="27">
        <f t="shared" si="24"/>
        <v>186.73179006264985</v>
      </c>
      <c r="G135" s="27">
        <f t="shared" si="25"/>
        <v>1.631175927354465</v>
      </c>
      <c r="H135" s="28">
        <f t="shared" si="34"/>
        <v>1034982.6799999997</v>
      </c>
      <c r="J135" s="38"/>
    </row>
    <row r="136" spans="1:10" ht="12.75" customHeight="1" x14ac:dyDescent="0.25">
      <c r="A136" s="16" t="s">
        <v>203</v>
      </c>
      <c r="B136" s="17" t="s">
        <v>42</v>
      </c>
      <c r="C136" s="18">
        <v>10317370.869999999</v>
      </c>
      <c r="D136" s="18">
        <v>153039268</v>
      </c>
      <c r="E136" s="18">
        <v>9862312.0299999993</v>
      </c>
      <c r="F136" s="19">
        <f t="shared" si="24"/>
        <v>95.589391466742924</v>
      </c>
      <c r="G136" s="19">
        <f t="shared" si="25"/>
        <v>6.4443016219863258</v>
      </c>
      <c r="H136" s="20">
        <f t="shared" si="34"/>
        <v>-455058.83999999985</v>
      </c>
      <c r="J136" s="38"/>
    </row>
    <row r="137" spans="1:10" ht="12.75" customHeight="1" x14ac:dyDescent="0.25">
      <c r="A137" s="22" t="s">
        <v>204</v>
      </c>
      <c r="B137" s="17" t="s">
        <v>43</v>
      </c>
      <c r="C137" s="18">
        <v>10061940.380000001</v>
      </c>
      <c r="D137" s="18">
        <v>141056434</v>
      </c>
      <c r="E137" s="18">
        <v>9380222.0500000007</v>
      </c>
      <c r="F137" s="19">
        <f t="shared" si="24"/>
        <v>93.224782653701226</v>
      </c>
      <c r="G137" s="19">
        <f t="shared" si="25"/>
        <v>6.6499781569694303</v>
      </c>
      <c r="H137" s="20">
        <f t="shared" si="34"/>
        <v>-681718.33000000007</v>
      </c>
      <c r="J137" s="38"/>
    </row>
    <row r="138" spans="1:10" ht="12.75" customHeight="1" x14ac:dyDescent="0.25">
      <c r="A138" s="24" t="s">
        <v>159</v>
      </c>
      <c r="B138" s="25" t="s">
        <v>3</v>
      </c>
      <c r="C138" s="26">
        <v>9307481.4800000004</v>
      </c>
      <c r="D138" s="26">
        <v>133655399</v>
      </c>
      <c r="E138" s="26">
        <v>9317092.8100000005</v>
      </c>
      <c r="F138" s="27">
        <f t="shared" si="24"/>
        <v>100.1032645621767</v>
      </c>
      <c r="G138" s="27">
        <f t="shared" si="25"/>
        <v>6.9709812545619654</v>
      </c>
      <c r="H138" s="28">
        <f t="shared" si="34"/>
        <v>9611.3300000000745</v>
      </c>
      <c r="J138" s="38"/>
    </row>
    <row r="139" spans="1:10" ht="12.75" customHeight="1" x14ac:dyDescent="0.25">
      <c r="A139" s="24" t="s">
        <v>160</v>
      </c>
      <c r="B139" s="25" t="s">
        <v>312</v>
      </c>
      <c r="C139" s="26">
        <v>754458.9</v>
      </c>
      <c r="D139" s="26">
        <v>7401035</v>
      </c>
      <c r="E139" s="26">
        <v>63129.24</v>
      </c>
      <c r="F139" s="27">
        <f t="shared" si="24"/>
        <v>8.3674856244654272</v>
      </c>
      <c r="G139" s="27">
        <f t="shared" si="25"/>
        <v>0.85297853611015217</v>
      </c>
      <c r="H139" s="28">
        <f t="shared" si="34"/>
        <v>-691329.66</v>
      </c>
      <c r="J139" s="38"/>
    </row>
    <row r="140" spans="1:10" ht="12.75" customHeight="1" x14ac:dyDescent="0.25">
      <c r="A140" s="22" t="s">
        <v>205</v>
      </c>
      <c r="B140" s="17" t="s">
        <v>44</v>
      </c>
      <c r="C140" s="18">
        <v>153856.21</v>
      </c>
      <c r="D140" s="18">
        <v>5331336</v>
      </c>
      <c r="E140" s="18">
        <v>179264.14</v>
      </c>
      <c r="F140" s="19">
        <f t="shared" si="24"/>
        <v>116.51407505748388</v>
      </c>
      <c r="G140" s="19">
        <f t="shared" si="25"/>
        <v>3.3624618669691806</v>
      </c>
      <c r="H140" s="20">
        <f t="shared" si="34"/>
        <v>25407.930000000022</v>
      </c>
      <c r="J140" s="38"/>
    </row>
    <row r="141" spans="1:10" ht="12.75" customHeight="1" x14ac:dyDescent="0.25">
      <c r="A141" s="24" t="s">
        <v>159</v>
      </c>
      <c r="B141" s="25" t="s">
        <v>3</v>
      </c>
      <c r="C141" s="26">
        <v>153856.21</v>
      </c>
      <c r="D141" s="26">
        <v>5165936</v>
      </c>
      <c r="E141" s="26">
        <v>177937.23</v>
      </c>
      <c r="F141" s="27">
        <f t="shared" si="24"/>
        <v>115.65163993055596</v>
      </c>
      <c r="G141" s="27">
        <f t="shared" si="25"/>
        <v>3.4444334966596566</v>
      </c>
      <c r="H141" s="28">
        <f t="shared" si="34"/>
        <v>24081.020000000019</v>
      </c>
      <c r="J141" s="38"/>
    </row>
    <row r="142" spans="1:10" ht="12.75" customHeight="1" x14ac:dyDescent="0.25">
      <c r="A142" s="24" t="s">
        <v>160</v>
      </c>
      <c r="B142" s="25" t="s">
        <v>312</v>
      </c>
      <c r="C142" s="26"/>
      <c r="D142" s="26">
        <v>165400</v>
      </c>
      <c r="E142" s="26">
        <v>1326.91</v>
      </c>
      <c r="F142" s="27" t="str">
        <f t="shared" si="24"/>
        <v>x</v>
      </c>
      <c r="G142" s="27">
        <f t="shared" si="25"/>
        <v>0.802243047158404</v>
      </c>
      <c r="H142" s="28">
        <f t="shared" si="34"/>
        <v>1326.91</v>
      </c>
      <c r="J142" s="38"/>
    </row>
    <row r="143" spans="1:10" ht="12.75" customHeight="1" x14ac:dyDescent="0.25">
      <c r="A143" s="22" t="s">
        <v>206</v>
      </c>
      <c r="B143" s="17" t="s">
        <v>45</v>
      </c>
      <c r="C143" s="18">
        <v>70272.05</v>
      </c>
      <c r="D143" s="18">
        <v>1339505</v>
      </c>
      <c r="E143" s="18">
        <v>117785.69</v>
      </c>
      <c r="F143" s="19">
        <f t="shared" si="24"/>
        <v>167.6138521645519</v>
      </c>
      <c r="G143" s="19">
        <f t="shared" si="25"/>
        <v>8.7932251092754417</v>
      </c>
      <c r="H143" s="20">
        <f t="shared" si="34"/>
        <v>47513.64</v>
      </c>
      <c r="J143" s="38"/>
    </row>
    <row r="144" spans="1:10" ht="12.75" customHeight="1" x14ac:dyDescent="0.25">
      <c r="A144" s="24" t="s">
        <v>159</v>
      </c>
      <c r="B144" s="25" t="s">
        <v>3</v>
      </c>
      <c r="C144" s="26">
        <v>70272.05</v>
      </c>
      <c r="D144" s="26">
        <v>1277140</v>
      </c>
      <c r="E144" s="26">
        <v>117785.69</v>
      </c>
      <c r="F144" s="27">
        <f t="shared" si="24"/>
        <v>167.6138521645519</v>
      </c>
      <c r="G144" s="27">
        <f t="shared" si="25"/>
        <v>9.2226138089794372</v>
      </c>
      <c r="H144" s="28">
        <f t="shared" si="34"/>
        <v>47513.64</v>
      </c>
      <c r="J144" s="38"/>
    </row>
    <row r="145" spans="1:10" ht="12.75" customHeight="1" x14ac:dyDescent="0.25">
      <c r="A145" s="24" t="s">
        <v>160</v>
      </c>
      <c r="B145" s="25" t="s">
        <v>312</v>
      </c>
      <c r="C145" s="26"/>
      <c r="D145" s="26">
        <v>62365</v>
      </c>
      <c r="E145" s="26"/>
      <c r="F145" s="27" t="str">
        <f t="shared" si="24"/>
        <v>x</v>
      </c>
      <c r="G145" s="27">
        <f t="shared" si="25"/>
        <v>0</v>
      </c>
      <c r="H145" s="28">
        <f t="shared" si="34"/>
        <v>0</v>
      </c>
      <c r="J145" s="38"/>
    </row>
    <row r="146" spans="1:10" ht="12.75" customHeight="1" x14ac:dyDescent="0.25">
      <c r="A146" s="22" t="s">
        <v>422</v>
      </c>
      <c r="B146" s="17" t="s">
        <v>423</v>
      </c>
      <c r="C146" s="18">
        <v>31302.23</v>
      </c>
      <c r="D146" s="18">
        <v>5311993</v>
      </c>
      <c r="E146" s="18">
        <v>185040.15</v>
      </c>
      <c r="F146" s="19">
        <f t="shared" si="24"/>
        <v>591.14047146161784</v>
      </c>
      <c r="G146" s="19">
        <f t="shared" ref="G146:G148" si="35">IF(D146=0,"x",E146/D146*100)</f>
        <v>3.4834411491129598</v>
      </c>
      <c r="H146" s="20">
        <f t="shared" ref="H146:H148" si="36">+E146-C146</f>
        <v>153737.91999999998</v>
      </c>
      <c r="J146" s="38"/>
    </row>
    <row r="147" spans="1:10" ht="12.75" customHeight="1" x14ac:dyDescent="0.25">
      <c r="A147" s="24" t="s">
        <v>159</v>
      </c>
      <c r="B147" s="25" t="s">
        <v>3</v>
      </c>
      <c r="C147" s="26">
        <v>31302.23</v>
      </c>
      <c r="D147" s="26">
        <v>5100753</v>
      </c>
      <c r="E147" s="26">
        <v>175358.74</v>
      </c>
      <c r="F147" s="27">
        <f t="shared" si="24"/>
        <v>560.21165265222317</v>
      </c>
      <c r="G147" s="27">
        <f t="shared" si="35"/>
        <v>3.4378990709803041</v>
      </c>
      <c r="H147" s="28">
        <f t="shared" si="36"/>
        <v>144056.50999999998</v>
      </c>
      <c r="J147" s="38"/>
    </row>
    <row r="148" spans="1:10" ht="12.75" customHeight="1" x14ac:dyDescent="0.25">
      <c r="A148" s="24" t="s">
        <v>160</v>
      </c>
      <c r="B148" s="25" t="s">
        <v>312</v>
      </c>
      <c r="C148" s="26"/>
      <c r="D148" s="26">
        <v>211240</v>
      </c>
      <c r="E148" s="26">
        <v>9681.41</v>
      </c>
      <c r="F148" s="27" t="str">
        <f t="shared" si="24"/>
        <v>x</v>
      </c>
      <c r="G148" s="27">
        <f t="shared" si="35"/>
        <v>4.5831329293694374</v>
      </c>
      <c r="H148" s="28">
        <f t="shared" si="36"/>
        <v>9681.41</v>
      </c>
      <c r="J148" s="38"/>
    </row>
    <row r="149" spans="1:10" ht="12.75" customHeight="1" x14ac:dyDescent="0.25">
      <c r="A149" s="16" t="s">
        <v>207</v>
      </c>
      <c r="B149" s="17" t="s">
        <v>46</v>
      </c>
      <c r="C149" s="18">
        <v>8541440.4399999995</v>
      </c>
      <c r="D149" s="18">
        <v>133604595</v>
      </c>
      <c r="E149" s="18">
        <v>13402283.029999999</v>
      </c>
      <c r="F149" s="19">
        <f t="shared" si="24"/>
        <v>156.90893268114857</v>
      </c>
      <c r="G149" s="19">
        <f t="shared" si="25"/>
        <v>10.031303960765719</v>
      </c>
      <c r="H149" s="20">
        <f t="shared" si="34"/>
        <v>4860842.59</v>
      </c>
      <c r="J149" s="38"/>
    </row>
    <row r="150" spans="1:10" ht="12.75" customHeight="1" x14ac:dyDescent="0.25">
      <c r="A150" s="22" t="s">
        <v>208</v>
      </c>
      <c r="B150" s="17" t="s">
        <v>47</v>
      </c>
      <c r="C150" s="18">
        <v>8541440.4399999995</v>
      </c>
      <c r="D150" s="18">
        <v>133604595</v>
      </c>
      <c r="E150" s="18">
        <v>13402283.029999999</v>
      </c>
      <c r="F150" s="19">
        <f t="shared" si="24"/>
        <v>156.90893268114857</v>
      </c>
      <c r="G150" s="19">
        <f t="shared" si="25"/>
        <v>10.031303960765719</v>
      </c>
      <c r="H150" s="20">
        <f t="shared" si="34"/>
        <v>4860842.59</v>
      </c>
      <c r="J150" s="38"/>
    </row>
    <row r="151" spans="1:10" ht="12.75" customHeight="1" x14ac:dyDescent="0.25">
      <c r="A151" s="24" t="s">
        <v>159</v>
      </c>
      <c r="B151" s="25" t="s">
        <v>3</v>
      </c>
      <c r="C151" s="26">
        <v>8538009.9700000007</v>
      </c>
      <c r="D151" s="26">
        <v>114494154</v>
      </c>
      <c r="E151" s="26">
        <v>9360347.4000000004</v>
      </c>
      <c r="F151" s="27">
        <f t="shared" si="24"/>
        <v>109.63148828461722</v>
      </c>
      <c r="G151" s="27">
        <f t="shared" si="25"/>
        <v>8.1753933043603269</v>
      </c>
      <c r="H151" s="28">
        <f t="shared" si="34"/>
        <v>822337.4299999997</v>
      </c>
      <c r="J151" s="38"/>
    </row>
    <row r="152" spans="1:10" ht="12.75" customHeight="1" x14ac:dyDescent="0.25">
      <c r="A152" s="24" t="s">
        <v>160</v>
      </c>
      <c r="B152" s="25" t="s">
        <v>312</v>
      </c>
      <c r="C152" s="26">
        <v>3430.47</v>
      </c>
      <c r="D152" s="26">
        <v>19110441</v>
      </c>
      <c r="E152" s="26">
        <v>4041935.63</v>
      </c>
      <c r="F152" s="27">
        <f t="shared" si="24"/>
        <v>117824.54386716691</v>
      </c>
      <c r="G152" s="27">
        <f t="shared" si="25"/>
        <v>21.150404797042622</v>
      </c>
      <c r="H152" s="28">
        <f t="shared" si="34"/>
        <v>4038505.1599999997</v>
      </c>
      <c r="J152" s="38"/>
    </row>
    <row r="153" spans="1:10" ht="12.75" customHeight="1" x14ac:dyDescent="0.25">
      <c r="A153" s="16" t="s">
        <v>209</v>
      </c>
      <c r="B153" s="17" t="s">
        <v>52</v>
      </c>
      <c r="C153" s="18">
        <v>61653.03</v>
      </c>
      <c r="D153" s="18">
        <v>1305109</v>
      </c>
      <c r="E153" s="18">
        <v>70543.94</v>
      </c>
      <c r="F153" s="19">
        <f t="shared" ref="F153:F197" si="37">IF(C153=0,"x",E153/C153*100)</f>
        <v>114.4208808553286</v>
      </c>
      <c r="G153" s="19">
        <f t="shared" ref="G153:G197" si="38">IF(D153=0,"x",E153/D153*100)</f>
        <v>5.4052144303655867</v>
      </c>
      <c r="H153" s="20">
        <f t="shared" ref="H153:H197" si="39">+E153-C153</f>
        <v>8890.9100000000035</v>
      </c>
      <c r="J153" s="38"/>
    </row>
    <row r="154" spans="1:10" ht="12.75" customHeight="1" x14ac:dyDescent="0.25">
      <c r="A154" s="22" t="s">
        <v>210</v>
      </c>
      <c r="B154" s="17" t="s">
        <v>53</v>
      </c>
      <c r="C154" s="18">
        <v>61653.03</v>
      </c>
      <c r="D154" s="18">
        <v>1305109</v>
      </c>
      <c r="E154" s="18">
        <v>70543.94</v>
      </c>
      <c r="F154" s="19">
        <f t="shared" si="37"/>
        <v>114.4208808553286</v>
      </c>
      <c r="G154" s="19">
        <f t="shared" si="38"/>
        <v>5.4052144303655867</v>
      </c>
      <c r="H154" s="20">
        <f t="shared" si="39"/>
        <v>8890.9100000000035</v>
      </c>
      <c r="J154" s="38"/>
    </row>
    <row r="155" spans="1:10" ht="12.75" customHeight="1" x14ac:dyDescent="0.25">
      <c r="A155" s="24" t="s">
        <v>159</v>
      </c>
      <c r="B155" s="25" t="s">
        <v>3</v>
      </c>
      <c r="C155" s="26">
        <v>61653.03</v>
      </c>
      <c r="D155" s="26">
        <v>1152100</v>
      </c>
      <c r="E155" s="26">
        <v>70284.820000000007</v>
      </c>
      <c r="F155" s="27">
        <f t="shared" si="37"/>
        <v>114.00059332039318</v>
      </c>
      <c r="G155" s="27">
        <f t="shared" si="38"/>
        <v>6.1005832827011552</v>
      </c>
      <c r="H155" s="28">
        <f t="shared" si="39"/>
        <v>8631.7900000000081</v>
      </c>
      <c r="J155" s="38"/>
    </row>
    <row r="156" spans="1:10" ht="12.75" customHeight="1" x14ac:dyDescent="0.25">
      <c r="A156" s="24" t="s">
        <v>160</v>
      </c>
      <c r="B156" s="25" t="s">
        <v>312</v>
      </c>
      <c r="C156" s="26"/>
      <c r="D156" s="26">
        <v>153009</v>
      </c>
      <c r="E156" s="26">
        <v>259.12</v>
      </c>
      <c r="F156" s="27" t="str">
        <f t="shared" si="37"/>
        <v>x</v>
      </c>
      <c r="G156" s="27">
        <f t="shared" si="38"/>
        <v>0.16934951538798371</v>
      </c>
      <c r="H156" s="28">
        <f t="shared" si="39"/>
        <v>259.12</v>
      </c>
      <c r="J156" s="38"/>
    </row>
    <row r="157" spans="1:10" ht="12.75" customHeight="1" x14ac:dyDescent="0.25">
      <c r="A157" s="16" t="s">
        <v>211</v>
      </c>
      <c r="B157" s="17" t="s">
        <v>378</v>
      </c>
      <c r="C157" s="18">
        <v>9599628.1400000006</v>
      </c>
      <c r="D157" s="18">
        <v>423147419</v>
      </c>
      <c r="E157" s="18">
        <v>13507372.210000001</v>
      </c>
      <c r="F157" s="19">
        <f t="shared" si="37"/>
        <v>140.70724420789909</v>
      </c>
      <c r="G157" s="19">
        <f t="shared" si="38"/>
        <v>3.1921197208105863</v>
      </c>
      <c r="H157" s="20">
        <f t="shared" si="39"/>
        <v>3907744.0700000003</v>
      </c>
      <c r="J157" s="38"/>
    </row>
    <row r="158" spans="1:10" ht="12.75" customHeight="1" x14ac:dyDescent="0.25">
      <c r="A158" s="22" t="s">
        <v>212</v>
      </c>
      <c r="B158" s="17" t="s">
        <v>54</v>
      </c>
      <c r="C158" s="18">
        <v>143181</v>
      </c>
      <c r="D158" s="18">
        <v>2863275</v>
      </c>
      <c r="E158" s="18">
        <v>157548.42000000001</v>
      </c>
      <c r="F158" s="19">
        <f t="shared" si="37"/>
        <v>110.03444591111951</v>
      </c>
      <c r="G158" s="19">
        <f t="shared" si="38"/>
        <v>5.5023852057521552</v>
      </c>
      <c r="H158" s="20">
        <f t="shared" si="39"/>
        <v>14367.420000000013</v>
      </c>
      <c r="J158" s="38"/>
    </row>
    <row r="159" spans="1:10" ht="12.75" customHeight="1" x14ac:dyDescent="0.25">
      <c r="A159" s="24" t="s">
        <v>159</v>
      </c>
      <c r="B159" s="25" t="s">
        <v>3</v>
      </c>
      <c r="C159" s="26">
        <v>143181</v>
      </c>
      <c r="D159" s="26">
        <v>2779074</v>
      </c>
      <c r="E159" s="26">
        <v>157548.42000000001</v>
      </c>
      <c r="F159" s="27">
        <f t="shared" si="37"/>
        <v>110.03444591111951</v>
      </c>
      <c r="G159" s="27">
        <f t="shared" si="38"/>
        <v>5.6690976922528877</v>
      </c>
      <c r="H159" s="28">
        <f t="shared" si="39"/>
        <v>14367.420000000013</v>
      </c>
      <c r="J159" s="38"/>
    </row>
    <row r="160" spans="1:10" ht="12.75" customHeight="1" x14ac:dyDescent="0.25">
      <c r="A160" s="24" t="s">
        <v>160</v>
      </c>
      <c r="B160" s="25" t="s">
        <v>312</v>
      </c>
      <c r="C160" s="26"/>
      <c r="D160" s="26">
        <v>84201</v>
      </c>
      <c r="E160" s="26"/>
      <c r="F160" s="27" t="str">
        <f t="shared" si="37"/>
        <v>x</v>
      </c>
      <c r="G160" s="27">
        <f t="shared" si="38"/>
        <v>0</v>
      </c>
      <c r="H160" s="28">
        <f t="shared" si="39"/>
        <v>0</v>
      </c>
      <c r="J160" s="38"/>
    </row>
    <row r="161" spans="1:10" ht="12.75" customHeight="1" x14ac:dyDescent="0.25">
      <c r="A161" s="22" t="s">
        <v>213</v>
      </c>
      <c r="B161" s="17" t="s">
        <v>379</v>
      </c>
      <c r="C161" s="18">
        <v>5178478.18</v>
      </c>
      <c r="D161" s="18">
        <v>261577412</v>
      </c>
      <c r="E161" s="18">
        <v>8700616.1999999993</v>
      </c>
      <c r="F161" s="19">
        <f t="shared" si="37"/>
        <v>168.01492441549689</v>
      </c>
      <c r="G161" s="19">
        <f t="shared" si="38"/>
        <v>3.3262108274089051</v>
      </c>
      <c r="H161" s="20">
        <f t="shared" si="39"/>
        <v>3522138.0199999996</v>
      </c>
      <c r="J161" s="38"/>
    </row>
    <row r="162" spans="1:10" ht="12.75" customHeight="1" x14ac:dyDescent="0.25">
      <c r="A162" s="24" t="s">
        <v>159</v>
      </c>
      <c r="B162" s="25" t="s">
        <v>3</v>
      </c>
      <c r="C162" s="26">
        <v>5178478.18</v>
      </c>
      <c r="D162" s="26">
        <v>261015456</v>
      </c>
      <c r="E162" s="26">
        <v>8675851.8399999999</v>
      </c>
      <c r="F162" s="27">
        <f t="shared" si="37"/>
        <v>167.53670747339135</v>
      </c>
      <c r="G162" s="27">
        <f t="shared" si="38"/>
        <v>3.3238843296697342</v>
      </c>
      <c r="H162" s="28">
        <f t="shared" si="39"/>
        <v>3497373.66</v>
      </c>
      <c r="J162" s="38"/>
    </row>
    <row r="163" spans="1:10" ht="12.75" customHeight="1" x14ac:dyDescent="0.25">
      <c r="A163" s="24" t="s">
        <v>160</v>
      </c>
      <c r="B163" s="25" t="s">
        <v>312</v>
      </c>
      <c r="C163" s="26"/>
      <c r="D163" s="26">
        <v>561956</v>
      </c>
      <c r="E163" s="26">
        <v>24764.36</v>
      </c>
      <c r="F163" s="27" t="str">
        <f t="shared" si="37"/>
        <v>x</v>
      </c>
      <c r="G163" s="27">
        <f t="shared" si="38"/>
        <v>4.4068147684160328</v>
      </c>
      <c r="H163" s="28">
        <f t="shared" si="39"/>
        <v>24764.36</v>
      </c>
      <c r="J163" s="38"/>
    </row>
    <row r="164" spans="1:10" ht="12.75" customHeight="1" x14ac:dyDescent="0.25">
      <c r="A164" s="22" t="s">
        <v>214</v>
      </c>
      <c r="B164" s="17" t="s">
        <v>55</v>
      </c>
      <c r="C164" s="18">
        <v>851938.63</v>
      </c>
      <c r="D164" s="18">
        <v>24036775</v>
      </c>
      <c r="E164" s="18">
        <v>937248.82</v>
      </c>
      <c r="F164" s="19">
        <f t="shared" si="37"/>
        <v>110.01365438728843</v>
      </c>
      <c r="G164" s="19">
        <f t="shared" si="38"/>
        <v>3.8992286610828613</v>
      </c>
      <c r="H164" s="20">
        <f t="shared" si="39"/>
        <v>85310.189999999944</v>
      </c>
      <c r="J164" s="38"/>
    </row>
    <row r="165" spans="1:10" ht="12.75" customHeight="1" x14ac:dyDescent="0.25">
      <c r="A165" s="24" t="s">
        <v>159</v>
      </c>
      <c r="B165" s="25" t="s">
        <v>3</v>
      </c>
      <c r="C165" s="26">
        <v>825766.18</v>
      </c>
      <c r="D165" s="26">
        <v>18893305</v>
      </c>
      <c r="E165" s="26">
        <v>925371.06</v>
      </c>
      <c r="F165" s="27">
        <f t="shared" si="37"/>
        <v>112.06211666358146</v>
      </c>
      <c r="G165" s="27">
        <f t="shared" si="38"/>
        <v>4.8978781637199003</v>
      </c>
      <c r="H165" s="28">
        <f t="shared" si="39"/>
        <v>99604.88</v>
      </c>
      <c r="J165" s="38"/>
    </row>
    <row r="166" spans="1:10" ht="12.75" customHeight="1" x14ac:dyDescent="0.25">
      <c r="A166" s="24" t="s">
        <v>160</v>
      </c>
      <c r="B166" s="25" t="s">
        <v>312</v>
      </c>
      <c r="C166" s="26">
        <v>26172.45</v>
      </c>
      <c r="D166" s="26">
        <v>5143470</v>
      </c>
      <c r="E166" s="26">
        <v>11877.76</v>
      </c>
      <c r="F166" s="27">
        <f t="shared" si="37"/>
        <v>45.382682935682368</v>
      </c>
      <c r="G166" s="27">
        <f t="shared" si="38"/>
        <v>0.2309289254141659</v>
      </c>
      <c r="H166" s="28">
        <f t="shared" si="39"/>
        <v>-14294.69</v>
      </c>
      <c r="J166" s="38"/>
    </row>
    <row r="167" spans="1:10" ht="12.75" customHeight="1" x14ac:dyDescent="0.25">
      <c r="A167" s="22" t="s">
        <v>215</v>
      </c>
      <c r="B167" s="17" t="s">
        <v>56</v>
      </c>
      <c r="C167" s="18">
        <v>914946.15</v>
      </c>
      <c r="D167" s="18">
        <v>64169989</v>
      </c>
      <c r="E167" s="18">
        <v>1459578.06</v>
      </c>
      <c r="F167" s="19">
        <f t="shared" si="37"/>
        <v>159.52611637307834</v>
      </c>
      <c r="G167" s="19">
        <f t="shared" si="38"/>
        <v>2.2745493380090807</v>
      </c>
      <c r="H167" s="20">
        <f t="shared" si="39"/>
        <v>544631.91</v>
      </c>
      <c r="J167" s="38"/>
    </row>
    <row r="168" spans="1:10" ht="12.75" customHeight="1" x14ac:dyDescent="0.25">
      <c r="A168" s="24" t="s">
        <v>159</v>
      </c>
      <c r="B168" s="25" t="s">
        <v>3</v>
      </c>
      <c r="C168" s="26">
        <v>905095.52</v>
      </c>
      <c r="D168" s="26">
        <v>27775833</v>
      </c>
      <c r="E168" s="26">
        <v>1099684.18</v>
      </c>
      <c r="F168" s="27">
        <f t="shared" si="37"/>
        <v>121.4992402127899</v>
      </c>
      <c r="G168" s="27">
        <f t="shared" si="38"/>
        <v>3.9591402353261556</v>
      </c>
      <c r="H168" s="28">
        <f t="shared" si="39"/>
        <v>194588.65999999992</v>
      </c>
      <c r="J168" s="38"/>
    </row>
    <row r="169" spans="1:10" ht="12.75" customHeight="1" x14ac:dyDescent="0.25">
      <c r="A169" s="24" t="s">
        <v>160</v>
      </c>
      <c r="B169" s="25" t="s">
        <v>312</v>
      </c>
      <c r="C169" s="26">
        <v>9850.6299999999992</v>
      </c>
      <c r="D169" s="26">
        <v>36394156</v>
      </c>
      <c r="E169" s="26">
        <v>359893.88</v>
      </c>
      <c r="F169" s="27">
        <f t="shared" si="37"/>
        <v>3653.5112982621422</v>
      </c>
      <c r="G169" s="27">
        <f t="shared" si="38"/>
        <v>0.98887821440343338</v>
      </c>
      <c r="H169" s="28">
        <f t="shared" si="39"/>
        <v>350043.25</v>
      </c>
      <c r="J169" s="38"/>
    </row>
    <row r="170" spans="1:10" ht="12.75" customHeight="1" x14ac:dyDescent="0.25">
      <c r="A170" s="22" t="s">
        <v>216</v>
      </c>
      <c r="B170" s="17" t="s">
        <v>57</v>
      </c>
      <c r="C170" s="18">
        <v>673023.35</v>
      </c>
      <c r="D170" s="18">
        <v>16277372</v>
      </c>
      <c r="E170" s="18">
        <v>563593.21</v>
      </c>
      <c r="F170" s="19">
        <f t="shared" si="37"/>
        <v>83.740513609223214</v>
      </c>
      <c r="G170" s="19">
        <f t="shared" si="38"/>
        <v>3.462433677868884</v>
      </c>
      <c r="H170" s="20">
        <f t="shared" si="39"/>
        <v>-109430.14000000001</v>
      </c>
      <c r="J170" s="38"/>
    </row>
    <row r="171" spans="1:10" ht="12.75" customHeight="1" x14ac:dyDescent="0.25">
      <c r="A171" s="24" t="s">
        <v>159</v>
      </c>
      <c r="B171" s="25" t="s">
        <v>3</v>
      </c>
      <c r="C171" s="26">
        <v>618680.99</v>
      </c>
      <c r="D171" s="26">
        <v>11532494</v>
      </c>
      <c r="E171" s="26">
        <v>563593.21</v>
      </c>
      <c r="F171" s="27">
        <f t="shared" si="37"/>
        <v>91.095931361977037</v>
      </c>
      <c r="G171" s="27">
        <f t="shared" si="38"/>
        <v>4.887001978930142</v>
      </c>
      <c r="H171" s="28">
        <f t="shared" si="39"/>
        <v>-55087.780000000028</v>
      </c>
      <c r="J171" s="38"/>
    </row>
    <row r="172" spans="1:10" ht="12.75" customHeight="1" x14ac:dyDescent="0.25">
      <c r="A172" s="24" t="s">
        <v>160</v>
      </c>
      <c r="B172" s="25" t="s">
        <v>312</v>
      </c>
      <c r="C172" s="26">
        <v>54342.36</v>
      </c>
      <c r="D172" s="26">
        <v>4744878</v>
      </c>
      <c r="E172" s="26"/>
      <c r="F172" s="27">
        <f t="shared" si="37"/>
        <v>0</v>
      </c>
      <c r="G172" s="27">
        <f t="shared" si="38"/>
        <v>0</v>
      </c>
      <c r="H172" s="28">
        <f t="shared" si="39"/>
        <v>-54342.36</v>
      </c>
      <c r="J172" s="38"/>
    </row>
    <row r="173" spans="1:10" ht="12.75" customHeight="1" x14ac:dyDescent="0.25">
      <c r="A173" s="22" t="s">
        <v>217</v>
      </c>
      <c r="B173" s="17" t="s">
        <v>58</v>
      </c>
      <c r="C173" s="18">
        <v>33206.269999999997</v>
      </c>
      <c r="D173" s="18">
        <v>518169</v>
      </c>
      <c r="E173" s="18">
        <v>35144.57</v>
      </c>
      <c r="F173" s="19">
        <f t="shared" si="37"/>
        <v>105.83715063450367</v>
      </c>
      <c r="G173" s="19">
        <f t="shared" si="38"/>
        <v>6.7824532150707588</v>
      </c>
      <c r="H173" s="20">
        <f t="shared" si="39"/>
        <v>1938.3000000000029</v>
      </c>
      <c r="J173" s="38"/>
    </row>
    <row r="174" spans="1:10" ht="12.75" customHeight="1" x14ac:dyDescent="0.25">
      <c r="A174" s="24" t="s">
        <v>159</v>
      </c>
      <c r="B174" s="25" t="s">
        <v>3</v>
      </c>
      <c r="C174" s="26">
        <v>30261.94</v>
      </c>
      <c r="D174" s="26">
        <v>479994</v>
      </c>
      <c r="E174" s="26">
        <v>34450.58</v>
      </c>
      <c r="F174" s="27">
        <f t="shared" si="37"/>
        <v>113.84128049953178</v>
      </c>
      <c r="G174" s="27">
        <f t="shared" si="38"/>
        <v>7.1772938828402024</v>
      </c>
      <c r="H174" s="28">
        <f t="shared" si="39"/>
        <v>4188.6400000000031</v>
      </c>
      <c r="J174" s="38"/>
    </row>
    <row r="175" spans="1:10" ht="12.75" customHeight="1" x14ac:dyDescent="0.25">
      <c r="A175" s="24" t="s">
        <v>160</v>
      </c>
      <c r="B175" s="25" t="s">
        <v>312</v>
      </c>
      <c r="C175" s="26">
        <v>2944.33</v>
      </c>
      <c r="D175" s="26">
        <v>38175</v>
      </c>
      <c r="E175" s="26">
        <v>693.99</v>
      </c>
      <c r="F175" s="27">
        <f t="shared" si="37"/>
        <v>23.570387830168492</v>
      </c>
      <c r="G175" s="27">
        <f t="shared" si="38"/>
        <v>1.817917485265226</v>
      </c>
      <c r="H175" s="28">
        <f t="shared" si="39"/>
        <v>-2250.34</v>
      </c>
      <c r="J175" s="38"/>
    </row>
    <row r="176" spans="1:10" ht="12.75" customHeight="1" x14ac:dyDescent="0.25">
      <c r="A176" s="22" t="s">
        <v>218</v>
      </c>
      <c r="B176" s="17" t="s">
        <v>59</v>
      </c>
      <c r="C176" s="18">
        <v>807334.9</v>
      </c>
      <c r="D176" s="18">
        <v>20009370</v>
      </c>
      <c r="E176" s="18">
        <v>1288114.43</v>
      </c>
      <c r="F176" s="19">
        <f t="shared" si="37"/>
        <v>159.55143646087885</v>
      </c>
      <c r="G176" s="19">
        <f t="shared" si="38"/>
        <v>6.4375561549414098</v>
      </c>
      <c r="H176" s="20">
        <f t="shared" si="39"/>
        <v>480779.52999999991</v>
      </c>
      <c r="J176" s="38"/>
    </row>
    <row r="177" spans="1:10" ht="12.75" customHeight="1" x14ac:dyDescent="0.25">
      <c r="A177" s="24" t="s">
        <v>159</v>
      </c>
      <c r="B177" s="25" t="s">
        <v>3</v>
      </c>
      <c r="C177" s="26">
        <v>795290.5</v>
      </c>
      <c r="D177" s="26">
        <v>15760460</v>
      </c>
      <c r="E177" s="26">
        <v>989372.65</v>
      </c>
      <c r="F177" s="27">
        <f t="shared" si="37"/>
        <v>124.40393164510326</v>
      </c>
      <c r="G177" s="27">
        <f t="shared" si="38"/>
        <v>6.2775620127838909</v>
      </c>
      <c r="H177" s="28">
        <f t="shared" si="39"/>
        <v>194082.15000000002</v>
      </c>
      <c r="J177" s="38"/>
    </row>
    <row r="178" spans="1:10" ht="12.75" customHeight="1" x14ac:dyDescent="0.25">
      <c r="A178" s="24" t="s">
        <v>160</v>
      </c>
      <c r="B178" s="25" t="s">
        <v>312</v>
      </c>
      <c r="C178" s="26">
        <v>12044.4</v>
      </c>
      <c r="D178" s="26">
        <v>4248910</v>
      </c>
      <c r="E178" s="26">
        <v>298741.78000000003</v>
      </c>
      <c r="F178" s="27">
        <f t="shared" si="37"/>
        <v>2480.3375842715291</v>
      </c>
      <c r="G178" s="27">
        <f t="shared" si="38"/>
        <v>7.0310216031876411</v>
      </c>
      <c r="H178" s="28">
        <f t="shared" si="39"/>
        <v>286697.38</v>
      </c>
      <c r="J178" s="38"/>
    </row>
    <row r="179" spans="1:10" ht="12.75" customHeight="1" x14ac:dyDescent="0.25">
      <c r="A179" s="22" t="s">
        <v>219</v>
      </c>
      <c r="B179" s="17" t="s">
        <v>60</v>
      </c>
      <c r="C179" s="18">
        <v>834663.93</v>
      </c>
      <c r="D179" s="18">
        <v>19714647</v>
      </c>
      <c r="E179" s="18">
        <v>193186.63</v>
      </c>
      <c r="F179" s="19">
        <f t="shared" si="37"/>
        <v>23.145438907369581</v>
      </c>
      <c r="G179" s="19">
        <f t="shared" si="38"/>
        <v>0.97991422316615673</v>
      </c>
      <c r="H179" s="20">
        <f t="shared" si="39"/>
        <v>-641477.30000000005</v>
      </c>
      <c r="J179" s="38"/>
    </row>
    <row r="180" spans="1:10" ht="12.75" customHeight="1" x14ac:dyDescent="0.25">
      <c r="A180" s="24" t="s">
        <v>159</v>
      </c>
      <c r="B180" s="25" t="s">
        <v>3</v>
      </c>
      <c r="C180" s="26">
        <v>834663.93</v>
      </c>
      <c r="D180" s="26">
        <v>19701375</v>
      </c>
      <c r="E180" s="26">
        <v>193186.63</v>
      </c>
      <c r="F180" s="27">
        <f t="shared" si="37"/>
        <v>23.145438907369581</v>
      </c>
      <c r="G180" s="27">
        <f t="shared" si="38"/>
        <v>0.98057435077500943</v>
      </c>
      <c r="H180" s="28">
        <f t="shared" si="39"/>
        <v>-641477.30000000005</v>
      </c>
      <c r="J180" s="38"/>
    </row>
    <row r="181" spans="1:10" ht="12.75" customHeight="1" x14ac:dyDescent="0.25">
      <c r="A181" s="24" t="s">
        <v>160</v>
      </c>
      <c r="B181" s="25" t="s">
        <v>312</v>
      </c>
      <c r="C181" s="26"/>
      <c r="D181" s="26">
        <v>13272</v>
      </c>
      <c r="E181" s="26"/>
      <c r="F181" s="27" t="str">
        <f t="shared" ref="F181" si="40">IF(C181=0,"x",E181/C181*100)</f>
        <v>x</v>
      </c>
      <c r="G181" s="27">
        <f t="shared" ref="G181" si="41">IF(D181=0,"x",E181/D181*100)</f>
        <v>0</v>
      </c>
      <c r="H181" s="28">
        <f t="shared" ref="H181" si="42">+E181-C181</f>
        <v>0</v>
      </c>
      <c r="J181" s="38"/>
    </row>
    <row r="182" spans="1:10" ht="12.75" customHeight="1" x14ac:dyDescent="0.25">
      <c r="A182" s="22" t="s">
        <v>220</v>
      </c>
      <c r="B182" s="17" t="s">
        <v>61</v>
      </c>
      <c r="C182" s="18">
        <v>23207.040000000001</v>
      </c>
      <c r="D182" s="18">
        <v>2403363</v>
      </c>
      <c r="E182" s="18">
        <v>23927.13</v>
      </c>
      <c r="F182" s="19">
        <f t="shared" si="37"/>
        <v>103.10289463886821</v>
      </c>
      <c r="G182" s="19">
        <f t="shared" si="38"/>
        <v>0.99556870934602892</v>
      </c>
      <c r="H182" s="20">
        <f t="shared" si="39"/>
        <v>720.09000000000015</v>
      </c>
      <c r="J182" s="38"/>
    </row>
    <row r="183" spans="1:10" ht="12.75" customHeight="1" x14ac:dyDescent="0.25">
      <c r="A183" s="24" t="s">
        <v>159</v>
      </c>
      <c r="B183" s="25" t="s">
        <v>3</v>
      </c>
      <c r="C183" s="26">
        <v>23207.040000000001</v>
      </c>
      <c r="D183" s="26">
        <v>474599</v>
      </c>
      <c r="E183" s="26">
        <v>23927.13</v>
      </c>
      <c r="F183" s="27">
        <f t="shared" si="37"/>
        <v>103.10289463886821</v>
      </c>
      <c r="G183" s="27">
        <f t="shared" si="38"/>
        <v>5.0415466530692221</v>
      </c>
      <c r="H183" s="28">
        <f t="shared" si="39"/>
        <v>720.09000000000015</v>
      </c>
      <c r="J183" s="38"/>
    </row>
    <row r="184" spans="1:10" ht="12.75" customHeight="1" x14ac:dyDescent="0.25">
      <c r="A184" s="24" t="s">
        <v>160</v>
      </c>
      <c r="B184" s="25" t="s">
        <v>312</v>
      </c>
      <c r="C184" s="26"/>
      <c r="D184" s="26">
        <v>1928764</v>
      </c>
      <c r="E184" s="26"/>
      <c r="F184" s="27" t="str">
        <f t="shared" si="37"/>
        <v>x</v>
      </c>
      <c r="G184" s="27">
        <f t="shared" si="38"/>
        <v>0</v>
      </c>
      <c r="H184" s="28">
        <f t="shared" si="39"/>
        <v>0</v>
      </c>
      <c r="J184" s="38"/>
    </row>
    <row r="185" spans="1:10" ht="12.75" customHeight="1" x14ac:dyDescent="0.25">
      <c r="A185" s="22" t="s">
        <v>221</v>
      </c>
      <c r="B185" s="17" t="s">
        <v>62</v>
      </c>
      <c r="C185" s="18">
        <v>139648.69</v>
      </c>
      <c r="D185" s="18">
        <v>11577047</v>
      </c>
      <c r="E185" s="18">
        <v>148414.74</v>
      </c>
      <c r="F185" s="19">
        <f t="shared" si="37"/>
        <v>106.27721606267842</v>
      </c>
      <c r="G185" s="19">
        <f t="shared" si="38"/>
        <v>1.2819740647161577</v>
      </c>
      <c r="H185" s="20">
        <f t="shared" si="39"/>
        <v>8766.0499999999884</v>
      </c>
      <c r="J185" s="38"/>
    </row>
    <row r="186" spans="1:10" ht="12.75" customHeight="1" x14ac:dyDescent="0.25">
      <c r="A186" s="24" t="s">
        <v>159</v>
      </c>
      <c r="B186" s="25" t="s">
        <v>3</v>
      </c>
      <c r="C186" s="26">
        <v>139648.69</v>
      </c>
      <c r="D186" s="26">
        <v>10006007</v>
      </c>
      <c r="E186" s="26">
        <v>148381.73000000001</v>
      </c>
      <c r="F186" s="27">
        <f t="shared" si="37"/>
        <v>106.25357817534844</v>
      </c>
      <c r="G186" s="27">
        <f t="shared" si="38"/>
        <v>1.4829265060478172</v>
      </c>
      <c r="H186" s="28">
        <f t="shared" si="39"/>
        <v>8733.0400000000081</v>
      </c>
      <c r="J186" s="38"/>
    </row>
    <row r="187" spans="1:10" ht="12.75" customHeight="1" x14ac:dyDescent="0.25">
      <c r="A187" s="24" t="s">
        <v>160</v>
      </c>
      <c r="B187" s="25" t="s">
        <v>312</v>
      </c>
      <c r="C187" s="26"/>
      <c r="D187" s="26">
        <v>1571040</v>
      </c>
      <c r="E187" s="26">
        <v>33.01</v>
      </c>
      <c r="F187" s="27" t="str">
        <f t="shared" si="37"/>
        <v>x</v>
      </c>
      <c r="G187" s="27">
        <f t="shared" si="38"/>
        <v>2.1011559221916689E-3</v>
      </c>
      <c r="H187" s="28">
        <f t="shared" si="39"/>
        <v>33.01</v>
      </c>
      <c r="J187" s="38"/>
    </row>
    <row r="188" spans="1:10" ht="12.75" customHeight="1" x14ac:dyDescent="0.25">
      <c r="A188" s="16" t="s">
        <v>222</v>
      </c>
      <c r="B188" s="17" t="s">
        <v>63</v>
      </c>
      <c r="C188" s="18">
        <v>32105573.379999999</v>
      </c>
      <c r="D188" s="18">
        <v>1163727926</v>
      </c>
      <c r="E188" s="18">
        <v>27198124.609999999</v>
      </c>
      <c r="F188" s="19">
        <f t="shared" si="37"/>
        <v>84.714651528207654</v>
      </c>
      <c r="G188" s="19">
        <f t="shared" si="38"/>
        <v>2.3371549313494775</v>
      </c>
      <c r="H188" s="20">
        <f t="shared" si="39"/>
        <v>-4907448.7699999996</v>
      </c>
      <c r="J188" s="38"/>
    </row>
    <row r="189" spans="1:10" ht="12.75" customHeight="1" x14ac:dyDescent="0.25">
      <c r="A189" s="22" t="s">
        <v>223</v>
      </c>
      <c r="B189" s="17" t="s">
        <v>64</v>
      </c>
      <c r="C189" s="18">
        <v>29245880.289999999</v>
      </c>
      <c r="D189" s="18">
        <v>1095736742</v>
      </c>
      <c r="E189" s="18">
        <v>24007349.93</v>
      </c>
      <c r="F189" s="19">
        <f t="shared" si="37"/>
        <v>82.087971679925104</v>
      </c>
      <c r="G189" s="19">
        <f t="shared" si="38"/>
        <v>2.1909779064431518</v>
      </c>
      <c r="H189" s="20">
        <f t="shared" si="39"/>
        <v>-5238530.3599999994</v>
      </c>
      <c r="J189" s="38"/>
    </row>
    <row r="190" spans="1:10" ht="12.75" customHeight="1" x14ac:dyDescent="0.25">
      <c r="A190" s="24" t="s">
        <v>159</v>
      </c>
      <c r="B190" s="25" t="s">
        <v>3</v>
      </c>
      <c r="C190" s="26">
        <v>29204190.23</v>
      </c>
      <c r="D190" s="26">
        <v>1088828871</v>
      </c>
      <c r="E190" s="26">
        <v>23909644.050000001</v>
      </c>
      <c r="F190" s="27">
        <f t="shared" si="37"/>
        <v>81.870594122616083</v>
      </c>
      <c r="G190" s="27">
        <f t="shared" si="38"/>
        <v>2.1959046721493483</v>
      </c>
      <c r="H190" s="28">
        <f t="shared" si="39"/>
        <v>-5294546.18</v>
      </c>
      <c r="J190" s="38"/>
    </row>
    <row r="191" spans="1:10" ht="12.75" customHeight="1" x14ac:dyDescent="0.25">
      <c r="A191" s="24" t="s">
        <v>160</v>
      </c>
      <c r="B191" s="25" t="s">
        <v>312</v>
      </c>
      <c r="C191" s="26">
        <v>41690.06</v>
      </c>
      <c r="D191" s="26">
        <v>6907871</v>
      </c>
      <c r="E191" s="26">
        <v>97705.88</v>
      </c>
      <c r="F191" s="27">
        <f t="shared" si="37"/>
        <v>234.36253150031447</v>
      </c>
      <c r="G191" s="27">
        <f t="shared" si="38"/>
        <v>1.4144137897190032</v>
      </c>
      <c r="H191" s="28">
        <f t="shared" si="39"/>
        <v>56015.820000000007</v>
      </c>
      <c r="J191" s="38"/>
    </row>
    <row r="192" spans="1:10" ht="12.75" customHeight="1" x14ac:dyDescent="0.25">
      <c r="A192" s="22" t="s">
        <v>224</v>
      </c>
      <c r="B192" s="17" t="s">
        <v>65</v>
      </c>
      <c r="C192" s="18">
        <v>1610385.46</v>
      </c>
      <c r="D192" s="18">
        <v>35268471</v>
      </c>
      <c r="E192" s="18">
        <v>1868450.75</v>
      </c>
      <c r="F192" s="19">
        <f t="shared" si="37"/>
        <v>116.02506334104632</v>
      </c>
      <c r="G192" s="19">
        <f t="shared" si="38"/>
        <v>5.2977934597731782</v>
      </c>
      <c r="H192" s="20">
        <f t="shared" si="39"/>
        <v>258065.29000000004</v>
      </c>
      <c r="J192" s="38"/>
    </row>
    <row r="193" spans="1:10" ht="12.75" customHeight="1" x14ac:dyDescent="0.25">
      <c r="A193" s="24" t="s">
        <v>159</v>
      </c>
      <c r="B193" s="25" t="s">
        <v>3</v>
      </c>
      <c r="C193" s="26">
        <v>1610385.46</v>
      </c>
      <c r="D193" s="26">
        <v>33870737</v>
      </c>
      <c r="E193" s="26">
        <v>1868450.75</v>
      </c>
      <c r="F193" s="27">
        <f t="shared" si="37"/>
        <v>116.02506334104632</v>
      </c>
      <c r="G193" s="27">
        <f t="shared" si="38"/>
        <v>5.5164159846890843</v>
      </c>
      <c r="H193" s="28">
        <f t="shared" si="39"/>
        <v>258065.29000000004</v>
      </c>
      <c r="J193" s="38"/>
    </row>
    <row r="194" spans="1:10" ht="12.75" customHeight="1" x14ac:dyDescent="0.25">
      <c r="A194" s="24" t="s">
        <v>160</v>
      </c>
      <c r="B194" s="25" t="s">
        <v>312</v>
      </c>
      <c r="C194" s="26"/>
      <c r="D194" s="26">
        <v>1397734</v>
      </c>
      <c r="E194" s="26"/>
      <c r="F194" s="27" t="str">
        <f t="shared" si="37"/>
        <v>x</v>
      </c>
      <c r="G194" s="27">
        <f t="shared" si="38"/>
        <v>0</v>
      </c>
      <c r="H194" s="28">
        <f t="shared" si="39"/>
        <v>0</v>
      </c>
      <c r="J194" s="38"/>
    </row>
    <row r="195" spans="1:10" ht="12.75" customHeight="1" x14ac:dyDescent="0.25">
      <c r="A195" s="22" t="s">
        <v>225</v>
      </c>
      <c r="B195" s="17" t="s">
        <v>315</v>
      </c>
      <c r="C195" s="18">
        <v>1072263.03</v>
      </c>
      <c r="D195" s="18">
        <v>16862841</v>
      </c>
      <c r="E195" s="18">
        <v>1212488.26</v>
      </c>
      <c r="F195" s="19">
        <f t="shared" si="37"/>
        <v>113.07750300782075</v>
      </c>
      <c r="G195" s="19">
        <f t="shared" si="38"/>
        <v>7.1902964630930226</v>
      </c>
      <c r="H195" s="20">
        <f t="shared" si="39"/>
        <v>140225.22999999998</v>
      </c>
      <c r="J195" s="38"/>
    </row>
    <row r="196" spans="1:10" ht="12.75" customHeight="1" x14ac:dyDescent="0.25">
      <c r="A196" s="24" t="s">
        <v>159</v>
      </c>
      <c r="B196" s="25" t="s">
        <v>3</v>
      </c>
      <c r="C196" s="26">
        <v>953716.09</v>
      </c>
      <c r="D196" s="26">
        <v>15028442</v>
      </c>
      <c r="E196" s="26">
        <v>1163271.8999999999</v>
      </c>
      <c r="F196" s="27">
        <f t="shared" si="37"/>
        <v>121.97255684341029</v>
      </c>
      <c r="G196" s="27">
        <f t="shared" si="38"/>
        <v>7.7404690386401995</v>
      </c>
      <c r="H196" s="28">
        <f t="shared" si="39"/>
        <v>209555.80999999994</v>
      </c>
      <c r="J196" s="38"/>
    </row>
    <row r="197" spans="1:10" ht="12.75" customHeight="1" x14ac:dyDescent="0.25">
      <c r="A197" s="24" t="s">
        <v>160</v>
      </c>
      <c r="B197" s="25" t="s">
        <v>312</v>
      </c>
      <c r="C197" s="26">
        <v>118546.94</v>
      </c>
      <c r="D197" s="26">
        <v>1834399</v>
      </c>
      <c r="E197" s="26">
        <v>49216.36</v>
      </c>
      <c r="F197" s="27">
        <f t="shared" si="37"/>
        <v>41.516347870303527</v>
      </c>
      <c r="G197" s="27">
        <f t="shared" si="38"/>
        <v>2.6829691904542035</v>
      </c>
      <c r="H197" s="28">
        <f t="shared" si="39"/>
        <v>-69330.58</v>
      </c>
      <c r="J197" s="38"/>
    </row>
    <row r="198" spans="1:10" ht="12.75" customHeight="1" x14ac:dyDescent="0.25">
      <c r="A198" s="22" t="s">
        <v>313</v>
      </c>
      <c r="B198" s="17" t="s">
        <v>314</v>
      </c>
      <c r="C198" s="18">
        <v>177044.6</v>
      </c>
      <c r="D198" s="18">
        <v>3700709</v>
      </c>
      <c r="E198" s="18">
        <v>109835.67</v>
      </c>
      <c r="F198" s="19">
        <f t="shared" ref="F198:F282" si="43">IF(C198=0,"x",E198/C198*100)</f>
        <v>62.038418567976649</v>
      </c>
      <c r="G198" s="19">
        <f t="shared" ref="G198:G282" si="44">IF(D198=0,"x",E198/D198*100)</f>
        <v>2.9679628957586237</v>
      </c>
      <c r="H198" s="20">
        <f t="shared" ref="H198:H282" si="45">+E198-C198</f>
        <v>-67208.930000000008</v>
      </c>
      <c r="J198" s="38"/>
    </row>
    <row r="199" spans="1:10" ht="12.75" customHeight="1" x14ac:dyDescent="0.25">
      <c r="A199" s="24" t="s">
        <v>159</v>
      </c>
      <c r="B199" s="25" t="s">
        <v>3</v>
      </c>
      <c r="C199" s="26">
        <v>97506.31</v>
      </c>
      <c r="D199" s="26">
        <v>1593070</v>
      </c>
      <c r="E199" s="26">
        <v>109835.67</v>
      </c>
      <c r="F199" s="27">
        <f t="shared" si="43"/>
        <v>112.64467909820401</v>
      </c>
      <c r="G199" s="27">
        <f t="shared" si="44"/>
        <v>6.8945915747581719</v>
      </c>
      <c r="H199" s="28">
        <f t="shared" si="45"/>
        <v>12329.36</v>
      </c>
      <c r="J199" s="38"/>
    </row>
    <row r="200" spans="1:10" ht="12.75" customHeight="1" x14ac:dyDescent="0.25">
      <c r="A200" s="24" t="s">
        <v>160</v>
      </c>
      <c r="B200" s="25" t="s">
        <v>312</v>
      </c>
      <c r="C200" s="26">
        <v>79538.289999999994</v>
      </c>
      <c r="D200" s="26">
        <v>2107639</v>
      </c>
      <c r="E200" s="26"/>
      <c r="F200" s="27">
        <f t="shared" ref="F200" si="46">IF(C200=0,"x",E200/C200*100)</f>
        <v>0</v>
      </c>
      <c r="G200" s="27">
        <f t="shared" ref="G200" si="47">IF(D200=0,"x",E200/D200*100)</f>
        <v>0</v>
      </c>
      <c r="H200" s="28">
        <f t="shared" ref="H200" si="48">+E200-C200</f>
        <v>-79538.289999999994</v>
      </c>
      <c r="J200" s="38"/>
    </row>
    <row r="201" spans="1:10" ht="12.75" customHeight="1" x14ac:dyDescent="0.25">
      <c r="A201" s="22" t="s">
        <v>438</v>
      </c>
      <c r="B201" s="17" t="s">
        <v>439</v>
      </c>
      <c r="C201" s="18"/>
      <c r="D201" s="18">
        <v>12159163</v>
      </c>
      <c r="E201" s="18"/>
      <c r="F201" s="19" t="str">
        <f t="shared" ref="F201:F210" si="49">IF(C201=0,"x",E201/C201*100)</f>
        <v>x</v>
      </c>
      <c r="G201" s="19">
        <f t="shared" ref="G201:G210" si="50">IF(D201=0,"x",E201/D201*100)</f>
        <v>0</v>
      </c>
      <c r="H201" s="20">
        <f t="shared" ref="H201:H210" si="51">+E201-C201</f>
        <v>0</v>
      </c>
      <c r="J201" s="38"/>
    </row>
    <row r="202" spans="1:10" ht="12.75" customHeight="1" x14ac:dyDescent="0.25">
      <c r="A202" s="24" t="s">
        <v>159</v>
      </c>
      <c r="B202" s="25" t="s">
        <v>3</v>
      </c>
      <c r="C202" s="26"/>
      <c r="D202" s="26">
        <v>8537822</v>
      </c>
      <c r="E202" s="26"/>
      <c r="F202" s="27" t="str">
        <f t="shared" si="49"/>
        <v>x</v>
      </c>
      <c r="G202" s="27">
        <f t="shared" si="50"/>
        <v>0</v>
      </c>
      <c r="H202" s="28">
        <f t="shared" si="51"/>
        <v>0</v>
      </c>
      <c r="J202" s="38"/>
    </row>
    <row r="203" spans="1:10" ht="12.75" customHeight="1" x14ac:dyDescent="0.25">
      <c r="A203" s="24" t="s">
        <v>160</v>
      </c>
      <c r="B203" s="25" t="s">
        <v>312</v>
      </c>
      <c r="C203" s="26"/>
      <c r="D203" s="26">
        <v>3621341</v>
      </c>
      <c r="E203" s="26"/>
      <c r="F203" s="27" t="str">
        <f t="shared" si="49"/>
        <v>x</v>
      </c>
      <c r="G203" s="27">
        <f t="shared" si="50"/>
        <v>0</v>
      </c>
      <c r="H203" s="28">
        <f t="shared" si="51"/>
        <v>0</v>
      </c>
      <c r="J203" s="38"/>
    </row>
    <row r="204" spans="1:10" ht="12.75" customHeight="1" x14ac:dyDescent="0.25">
      <c r="A204" s="16" t="s">
        <v>226</v>
      </c>
      <c r="B204" s="17" t="s">
        <v>66</v>
      </c>
      <c r="C204" s="18">
        <v>8142215.1699999999</v>
      </c>
      <c r="D204" s="18">
        <v>502725478</v>
      </c>
      <c r="E204" s="26">
        <v>5380233.0899999999</v>
      </c>
      <c r="F204" s="27">
        <f t="shared" si="49"/>
        <v>66.078247475250635</v>
      </c>
      <c r="G204" s="27">
        <f t="shared" si="50"/>
        <v>1.0702129343840416</v>
      </c>
      <c r="H204" s="28">
        <f t="shared" si="51"/>
        <v>-2761982.08</v>
      </c>
      <c r="J204" s="38"/>
    </row>
    <row r="205" spans="1:10" ht="12.75" customHeight="1" x14ac:dyDescent="0.25">
      <c r="A205" s="22" t="s">
        <v>227</v>
      </c>
      <c r="B205" s="17" t="s">
        <v>67</v>
      </c>
      <c r="C205" s="18">
        <v>6447116.7300000004</v>
      </c>
      <c r="D205" s="18">
        <v>475546008</v>
      </c>
      <c r="E205" s="26">
        <v>3876209.5</v>
      </c>
      <c r="F205" s="27">
        <f t="shared" si="49"/>
        <v>60.123147483324693</v>
      </c>
      <c r="G205" s="27">
        <f t="shared" si="50"/>
        <v>0.81510714731938205</v>
      </c>
      <c r="H205" s="28">
        <f t="shared" si="51"/>
        <v>-2570907.2300000004</v>
      </c>
      <c r="J205" s="38"/>
    </row>
    <row r="206" spans="1:10" ht="12.75" customHeight="1" x14ac:dyDescent="0.25">
      <c r="A206" s="24" t="s">
        <v>159</v>
      </c>
      <c r="B206" s="25" t="s">
        <v>3</v>
      </c>
      <c r="C206" s="26">
        <v>6447116.7300000004</v>
      </c>
      <c r="D206" s="26">
        <v>474167554</v>
      </c>
      <c r="E206" s="26">
        <v>3876209.5</v>
      </c>
      <c r="F206" s="27">
        <f t="shared" si="49"/>
        <v>60.123147483324693</v>
      </c>
      <c r="G206" s="27">
        <f t="shared" si="50"/>
        <v>0.81747674789237057</v>
      </c>
      <c r="H206" s="28">
        <f t="shared" si="51"/>
        <v>-2570907.2300000004</v>
      </c>
      <c r="J206" s="38"/>
    </row>
    <row r="207" spans="1:10" ht="12.75" customHeight="1" x14ac:dyDescent="0.25">
      <c r="A207" s="24" t="s">
        <v>160</v>
      </c>
      <c r="B207" s="25" t="s">
        <v>312</v>
      </c>
      <c r="C207" s="26"/>
      <c r="D207" s="26">
        <v>1378454</v>
      </c>
      <c r="E207" s="26"/>
      <c r="F207" s="27" t="str">
        <f t="shared" si="49"/>
        <v>x</v>
      </c>
      <c r="G207" s="27">
        <f t="shared" si="50"/>
        <v>0</v>
      </c>
      <c r="H207" s="28">
        <f t="shared" si="51"/>
        <v>0</v>
      </c>
      <c r="J207" s="38"/>
    </row>
    <row r="208" spans="1:10" ht="12.75" customHeight="1" x14ac:dyDescent="0.25">
      <c r="A208" s="22" t="s">
        <v>228</v>
      </c>
      <c r="B208" s="17" t="s">
        <v>68</v>
      </c>
      <c r="C208" s="18">
        <v>806829.45</v>
      </c>
      <c r="D208" s="18">
        <v>9829470</v>
      </c>
      <c r="E208" s="26">
        <v>554087.61</v>
      </c>
      <c r="F208" s="27">
        <f t="shared" si="49"/>
        <v>68.674688312381264</v>
      </c>
      <c r="G208" s="27">
        <f t="shared" si="50"/>
        <v>5.6370039279839093</v>
      </c>
      <c r="H208" s="28">
        <f t="shared" si="51"/>
        <v>-252741.83999999997</v>
      </c>
      <c r="J208" s="38"/>
    </row>
    <row r="209" spans="1:10" ht="12.75" customHeight="1" x14ac:dyDescent="0.25">
      <c r="A209" s="24" t="s">
        <v>159</v>
      </c>
      <c r="B209" s="25" t="s">
        <v>3</v>
      </c>
      <c r="C209" s="26">
        <v>806829.45</v>
      </c>
      <c r="D209" s="26">
        <v>9818520</v>
      </c>
      <c r="E209" s="26">
        <v>554087.61</v>
      </c>
      <c r="F209" s="27">
        <f t="shared" si="49"/>
        <v>68.674688312381264</v>
      </c>
      <c r="G209" s="27">
        <f t="shared" si="50"/>
        <v>5.6432905366592925</v>
      </c>
      <c r="H209" s="28">
        <f t="shared" si="51"/>
        <v>-252741.83999999997</v>
      </c>
      <c r="J209" s="38"/>
    </row>
    <row r="210" spans="1:10" ht="12.75" customHeight="1" x14ac:dyDescent="0.25">
      <c r="A210" s="24" t="s">
        <v>160</v>
      </c>
      <c r="B210" s="25" t="s">
        <v>312</v>
      </c>
      <c r="C210" s="26"/>
      <c r="D210" s="26">
        <v>10950</v>
      </c>
      <c r="E210" s="26"/>
      <c r="F210" s="27" t="str">
        <f t="shared" si="49"/>
        <v>x</v>
      </c>
      <c r="G210" s="27">
        <f t="shared" si="50"/>
        <v>0</v>
      </c>
      <c r="H210" s="28">
        <f t="shared" si="51"/>
        <v>0</v>
      </c>
      <c r="J210" s="38"/>
    </row>
    <row r="211" spans="1:10" ht="12.75" customHeight="1" x14ac:dyDescent="0.25">
      <c r="A211" s="22" t="s">
        <v>229</v>
      </c>
      <c r="B211" s="17" t="s">
        <v>380</v>
      </c>
      <c r="C211" s="18">
        <v>888268.99</v>
      </c>
      <c r="D211" s="18">
        <v>17350000</v>
      </c>
      <c r="E211" s="18">
        <v>949935.98</v>
      </c>
      <c r="F211" s="19">
        <f t="shared" si="43"/>
        <v>106.94237789388549</v>
      </c>
      <c r="G211" s="19">
        <f t="shared" si="44"/>
        <v>5.4751353314121038</v>
      </c>
      <c r="H211" s="20">
        <f t="shared" si="45"/>
        <v>61666.989999999991</v>
      </c>
      <c r="J211" s="38"/>
    </row>
    <row r="212" spans="1:10" ht="12.75" customHeight="1" x14ac:dyDescent="0.25">
      <c r="A212" s="24" t="s">
        <v>159</v>
      </c>
      <c r="B212" s="25" t="s">
        <v>3</v>
      </c>
      <c r="C212" s="26">
        <v>819812.68</v>
      </c>
      <c r="D212" s="26">
        <v>16866000</v>
      </c>
      <c r="E212" s="26">
        <v>948736.98</v>
      </c>
      <c r="F212" s="27">
        <f t="shared" si="43"/>
        <v>115.72606805740062</v>
      </c>
      <c r="G212" s="27">
        <f t="shared" si="44"/>
        <v>5.625145144076841</v>
      </c>
      <c r="H212" s="28">
        <f t="shared" si="45"/>
        <v>128924.29999999993</v>
      </c>
      <c r="J212" s="38"/>
    </row>
    <row r="213" spans="1:10" ht="12.75" customHeight="1" x14ac:dyDescent="0.25">
      <c r="A213" s="24" t="s">
        <v>160</v>
      </c>
      <c r="B213" s="25" t="s">
        <v>312</v>
      </c>
      <c r="C213" s="26">
        <v>68456.31</v>
      </c>
      <c r="D213" s="26">
        <v>484000</v>
      </c>
      <c r="E213" s="26">
        <v>1199</v>
      </c>
      <c r="F213" s="27">
        <f t="shared" si="43"/>
        <v>1.751482076670507</v>
      </c>
      <c r="G213" s="27">
        <f t="shared" si="44"/>
        <v>0.24772727272727274</v>
      </c>
      <c r="H213" s="28">
        <f t="shared" si="45"/>
        <v>-67257.31</v>
      </c>
      <c r="J213" s="38"/>
    </row>
    <row r="214" spans="1:10" ht="12.75" customHeight="1" x14ac:dyDescent="0.25">
      <c r="A214" s="16" t="s">
        <v>230</v>
      </c>
      <c r="B214" s="17" t="s">
        <v>69</v>
      </c>
      <c r="C214" s="18">
        <v>135773056</v>
      </c>
      <c r="D214" s="18">
        <v>1382177497</v>
      </c>
      <c r="E214" s="18">
        <v>135684199.52000001</v>
      </c>
      <c r="F214" s="19">
        <f t="shared" si="43"/>
        <v>99.934555144726218</v>
      </c>
      <c r="G214" s="19">
        <f t="shared" si="44"/>
        <v>9.8166986378016539</v>
      </c>
      <c r="H214" s="20">
        <f t="shared" si="45"/>
        <v>-88856.479999989271</v>
      </c>
      <c r="J214" s="38"/>
    </row>
    <row r="215" spans="1:10" ht="12.75" customHeight="1" x14ac:dyDescent="0.25">
      <c r="A215" s="22" t="s">
        <v>231</v>
      </c>
      <c r="B215" s="17" t="s">
        <v>70</v>
      </c>
      <c r="C215" s="18">
        <v>128021188.36</v>
      </c>
      <c r="D215" s="18">
        <v>1185058195</v>
      </c>
      <c r="E215" s="18">
        <v>126807857.45999999</v>
      </c>
      <c r="F215" s="19">
        <f t="shared" si="43"/>
        <v>99.052242120587039</v>
      </c>
      <c r="G215" s="19">
        <f t="shared" si="44"/>
        <v>10.700559516404171</v>
      </c>
      <c r="H215" s="20">
        <f t="shared" si="45"/>
        <v>-1213330.900000006</v>
      </c>
      <c r="J215" s="38"/>
    </row>
    <row r="216" spans="1:10" ht="12.75" customHeight="1" x14ac:dyDescent="0.25">
      <c r="A216" s="24" t="s">
        <v>159</v>
      </c>
      <c r="B216" s="25" t="s">
        <v>3</v>
      </c>
      <c r="C216" s="26">
        <v>127966396.47</v>
      </c>
      <c r="D216" s="26">
        <v>1164883340</v>
      </c>
      <c r="E216" s="26">
        <v>126478583.7</v>
      </c>
      <c r="F216" s="27">
        <f t="shared" si="43"/>
        <v>98.837341043397444</v>
      </c>
      <c r="G216" s="27">
        <f t="shared" si="44"/>
        <v>10.857618042678849</v>
      </c>
      <c r="H216" s="28">
        <f t="shared" si="45"/>
        <v>-1487812.7699999958</v>
      </c>
      <c r="J216" s="38"/>
    </row>
    <row r="217" spans="1:10" ht="12.75" customHeight="1" x14ac:dyDescent="0.25">
      <c r="A217" s="24" t="s">
        <v>160</v>
      </c>
      <c r="B217" s="25" t="s">
        <v>312</v>
      </c>
      <c r="C217" s="26">
        <v>54791.89</v>
      </c>
      <c r="D217" s="26">
        <v>20174855</v>
      </c>
      <c r="E217" s="26">
        <v>329273.76</v>
      </c>
      <c r="F217" s="27">
        <f t="shared" si="43"/>
        <v>600.95346227334016</v>
      </c>
      <c r="G217" s="27">
        <f t="shared" si="44"/>
        <v>1.6320997598247917</v>
      </c>
      <c r="H217" s="28">
        <f t="shared" si="45"/>
        <v>274481.87</v>
      </c>
      <c r="J217" s="38"/>
    </row>
    <row r="218" spans="1:10" ht="12.75" customHeight="1" x14ac:dyDescent="0.25">
      <c r="A218" s="22" t="s">
        <v>232</v>
      </c>
      <c r="B218" s="17" t="s">
        <v>381</v>
      </c>
      <c r="C218" s="18">
        <v>3736496.56</v>
      </c>
      <c r="D218" s="18">
        <v>47357038</v>
      </c>
      <c r="E218" s="18">
        <v>3846669.64</v>
      </c>
      <c r="F218" s="19">
        <f t="shared" si="43"/>
        <v>102.94856634365534</v>
      </c>
      <c r="G218" s="19">
        <f t="shared" si="44"/>
        <v>8.1226989745431304</v>
      </c>
      <c r="H218" s="20">
        <f t="shared" si="45"/>
        <v>110173.08000000007</v>
      </c>
      <c r="J218" s="38"/>
    </row>
    <row r="219" spans="1:10" ht="12.75" customHeight="1" x14ac:dyDescent="0.25">
      <c r="A219" s="24" t="s">
        <v>159</v>
      </c>
      <c r="B219" s="25" t="s">
        <v>3</v>
      </c>
      <c r="C219" s="26">
        <v>3736496.56</v>
      </c>
      <c r="D219" s="26">
        <v>47273821</v>
      </c>
      <c r="E219" s="26">
        <v>3846259.64</v>
      </c>
      <c r="F219" s="27">
        <f t="shared" si="43"/>
        <v>102.93759349801195</v>
      </c>
      <c r="G219" s="27">
        <f t="shared" si="44"/>
        <v>8.1361302273408356</v>
      </c>
      <c r="H219" s="28">
        <f t="shared" si="45"/>
        <v>109763.08000000007</v>
      </c>
      <c r="J219" s="38"/>
    </row>
    <row r="220" spans="1:10" ht="12.75" customHeight="1" x14ac:dyDescent="0.25">
      <c r="A220" s="24" t="s">
        <v>160</v>
      </c>
      <c r="B220" s="25" t="s">
        <v>312</v>
      </c>
      <c r="C220" s="26"/>
      <c r="D220" s="26">
        <v>83217</v>
      </c>
      <c r="E220" s="26">
        <v>410</v>
      </c>
      <c r="F220" s="27" t="str">
        <f t="shared" si="43"/>
        <v>x</v>
      </c>
      <c r="G220" s="27">
        <f t="shared" si="44"/>
        <v>0.4926877921578523</v>
      </c>
      <c r="H220" s="28">
        <f t="shared" si="45"/>
        <v>410</v>
      </c>
      <c r="J220" s="38"/>
    </row>
    <row r="221" spans="1:10" ht="12.75" customHeight="1" x14ac:dyDescent="0.25">
      <c r="A221" s="22" t="s">
        <v>233</v>
      </c>
      <c r="B221" s="17" t="s">
        <v>71</v>
      </c>
      <c r="C221" s="18">
        <v>145849.35</v>
      </c>
      <c r="D221" s="18">
        <v>3933172</v>
      </c>
      <c r="E221" s="18">
        <v>173777.54</v>
      </c>
      <c r="F221" s="19">
        <f t="shared" si="43"/>
        <v>119.14865578763292</v>
      </c>
      <c r="G221" s="19">
        <f t="shared" si="44"/>
        <v>4.4182542741583637</v>
      </c>
      <c r="H221" s="20">
        <f t="shared" si="45"/>
        <v>27928.190000000002</v>
      </c>
      <c r="J221" s="38"/>
    </row>
    <row r="222" spans="1:10" ht="12.75" customHeight="1" x14ac:dyDescent="0.25">
      <c r="A222" s="24" t="s">
        <v>159</v>
      </c>
      <c r="B222" s="25" t="s">
        <v>3</v>
      </c>
      <c r="C222" s="26">
        <v>144956.13</v>
      </c>
      <c r="D222" s="26">
        <v>3460625</v>
      </c>
      <c r="E222" s="26">
        <v>173777.54</v>
      </c>
      <c r="F222" s="27">
        <f t="shared" si="43"/>
        <v>119.88285007332908</v>
      </c>
      <c r="G222" s="27">
        <f t="shared" si="44"/>
        <v>5.0215651797001994</v>
      </c>
      <c r="H222" s="28">
        <f t="shared" si="45"/>
        <v>28821.410000000003</v>
      </c>
      <c r="J222" s="38"/>
    </row>
    <row r="223" spans="1:10" ht="12.75" customHeight="1" x14ac:dyDescent="0.25">
      <c r="A223" s="24" t="s">
        <v>160</v>
      </c>
      <c r="B223" s="25" t="s">
        <v>312</v>
      </c>
      <c r="C223" s="26">
        <v>893.22</v>
      </c>
      <c r="D223" s="26">
        <v>472547</v>
      </c>
      <c r="E223" s="26"/>
      <c r="F223" s="27">
        <f t="shared" si="43"/>
        <v>0</v>
      </c>
      <c r="G223" s="27">
        <f t="shared" si="44"/>
        <v>0</v>
      </c>
      <c r="H223" s="28">
        <f t="shared" si="45"/>
        <v>-893.22</v>
      </c>
      <c r="J223" s="38"/>
    </row>
    <row r="224" spans="1:10" ht="12.75" customHeight="1" x14ac:dyDescent="0.25">
      <c r="A224" s="22" t="s">
        <v>310</v>
      </c>
      <c r="B224" s="17" t="s">
        <v>311</v>
      </c>
      <c r="C224" s="18">
        <v>826504.88</v>
      </c>
      <c r="D224" s="18">
        <v>14255049</v>
      </c>
      <c r="E224" s="18">
        <v>955014.7</v>
      </c>
      <c r="F224" s="19">
        <f t="shared" ref="F224:F226" si="52">IF(C224=0,"x",E224/C224*100)</f>
        <v>115.54858575063707</v>
      </c>
      <c r="G224" s="19">
        <f t="shared" ref="G224:G226" si="53">IF(D224=0,"x",E224/D224*100)</f>
        <v>6.6994838109641002</v>
      </c>
      <c r="H224" s="20">
        <f t="shared" ref="H224:H226" si="54">+E224-C224</f>
        <v>128509.81999999995</v>
      </c>
      <c r="J224" s="38"/>
    </row>
    <row r="225" spans="1:10" ht="12.75" customHeight="1" x14ac:dyDescent="0.25">
      <c r="A225" s="24" t="s">
        <v>159</v>
      </c>
      <c r="B225" s="25" t="s">
        <v>3</v>
      </c>
      <c r="C225" s="26">
        <v>823072.18</v>
      </c>
      <c r="D225" s="26">
        <v>12554373</v>
      </c>
      <c r="E225" s="26">
        <v>843426.67</v>
      </c>
      <c r="F225" s="27">
        <f t="shared" si="52"/>
        <v>102.47298967145262</v>
      </c>
      <c r="G225" s="27">
        <f t="shared" si="53"/>
        <v>6.718190307074674</v>
      </c>
      <c r="H225" s="28">
        <f t="shared" si="54"/>
        <v>20354.489999999991</v>
      </c>
      <c r="J225" s="38"/>
    </row>
    <row r="226" spans="1:10" ht="12.75" customHeight="1" x14ac:dyDescent="0.25">
      <c r="A226" s="24" t="s">
        <v>160</v>
      </c>
      <c r="B226" s="25" t="s">
        <v>312</v>
      </c>
      <c r="C226" s="26">
        <v>3432.7</v>
      </c>
      <c r="D226" s="26">
        <v>1700676</v>
      </c>
      <c r="E226" s="26">
        <v>111588.03</v>
      </c>
      <c r="F226" s="27">
        <f t="shared" si="52"/>
        <v>3250.7364465289711</v>
      </c>
      <c r="G226" s="27">
        <f t="shared" si="53"/>
        <v>6.5613926462183265</v>
      </c>
      <c r="H226" s="28">
        <f t="shared" si="54"/>
        <v>108155.33</v>
      </c>
      <c r="J226" s="38"/>
    </row>
    <row r="227" spans="1:10" ht="12.75" customHeight="1" x14ac:dyDescent="0.25">
      <c r="A227" s="22" t="s">
        <v>234</v>
      </c>
      <c r="B227" s="17" t="s">
        <v>72</v>
      </c>
      <c r="C227" s="18">
        <v>50871.06</v>
      </c>
      <c r="D227" s="18">
        <v>1000664</v>
      </c>
      <c r="E227" s="18">
        <v>65255.6</v>
      </c>
      <c r="F227" s="19">
        <f t="shared" si="43"/>
        <v>128.27646996150662</v>
      </c>
      <c r="G227" s="19">
        <f t="shared" si="44"/>
        <v>6.521229903344179</v>
      </c>
      <c r="H227" s="20">
        <f t="shared" si="45"/>
        <v>14384.54</v>
      </c>
      <c r="J227" s="38"/>
    </row>
    <row r="228" spans="1:10" ht="12.75" customHeight="1" x14ac:dyDescent="0.25">
      <c r="A228" s="24" t="s">
        <v>159</v>
      </c>
      <c r="B228" s="25" t="s">
        <v>3</v>
      </c>
      <c r="C228" s="26">
        <v>50871.06</v>
      </c>
      <c r="D228" s="26">
        <v>978365</v>
      </c>
      <c r="E228" s="26">
        <v>62977.14</v>
      </c>
      <c r="F228" s="27">
        <f t="shared" si="43"/>
        <v>123.79757764041088</v>
      </c>
      <c r="G228" s="27">
        <f t="shared" si="44"/>
        <v>6.4369780194508186</v>
      </c>
      <c r="H228" s="28">
        <f t="shared" si="45"/>
        <v>12106.080000000002</v>
      </c>
      <c r="J228" s="38"/>
    </row>
    <row r="229" spans="1:10" ht="12.75" customHeight="1" x14ac:dyDescent="0.25">
      <c r="A229" s="24" t="s">
        <v>160</v>
      </c>
      <c r="B229" s="25" t="s">
        <v>312</v>
      </c>
      <c r="C229" s="26"/>
      <c r="D229" s="26">
        <v>22299</v>
      </c>
      <c r="E229" s="26">
        <v>2278.46</v>
      </c>
      <c r="F229" s="27" t="str">
        <f t="shared" si="43"/>
        <v>x</v>
      </c>
      <c r="G229" s="27">
        <f t="shared" si="44"/>
        <v>10.21776761289744</v>
      </c>
      <c r="H229" s="28">
        <f t="shared" si="45"/>
        <v>2278.46</v>
      </c>
      <c r="J229" s="38"/>
    </row>
    <row r="230" spans="1:10" ht="12.75" customHeight="1" x14ac:dyDescent="0.25">
      <c r="A230" s="22" t="s">
        <v>235</v>
      </c>
      <c r="B230" s="17" t="s">
        <v>382</v>
      </c>
      <c r="C230" s="18">
        <v>36644.089999999997</v>
      </c>
      <c r="D230" s="18">
        <v>530971</v>
      </c>
      <c r="E230" s="18">
        <v>34798.25</v>
      </c>
      <c r="F230" s="19">
        <f t="shared" si="43"/>
        <v>94.962789361122091</v>
      </c>
      <c r="G230" s="19">
        <f t="shared" si="44"/>
        <v>6.5537006729181071</v>
      </c>
      <c r="H230" s="20">
        <f t="shared" si="45"/>
        <v>-1845.8399999999965</v>
      </c>
      <c r="J230" s="38"/>
    </row>
    <row r="231" spans="1:10" ht="12.75" customHeight="1" x14ac:dyDescent="0.25">
      <c r="A231" s="24" t="s">
        <v>159</v>
      </c>
      <c r="B231" s="25" t="s">
        <v>3</v>
      </c>
      <c r="C231" s="26">
        <v>34520.519999999997</v>
      </c>
      <c r="D231" s="26">
        <v>524865</v>
      </c>
      <c r="E231" s="26">
        <v>34798.25</v>
      </c>
      <c r="F231" s="27">
        <f t="shared" si="43"/>
        <v>100.80453596875134</v>
      </c>
      <c r="G231" s="27">
        <f t="shared" si="44"/>
        <v>6.6299429377077921</v>
      </c>
      <c r="H231" s="28">
        <f t="shared" si="45"/>
        <v>277.7300000000032</v>
      </c>
      <c r="J231" s="38"/>
    </row>
    <row r="232" spans="1:10" ht="12.75" customHeight="1" x14ac:dyDescent="0.25">
      <c r="A232" s="24" t="s">
        <v>160</v>
      </c>
      <c r="B232" s="25" t="s">
        <v>312</v>
      </c>
      <c r="C232" s="26">
        <v>2123.5700000000002</v>
      </c>
      <c r="D232" s="26">
        <v>6106</v>
      </c>
      <c r="E232" s="26"/>
      <c r="F232" s="27">
        <f t="shared" si="43"/>
        <v>0</v>
      </c>
      <c r="G232" s="27">
        <f t="shared" si="44"/>
        <v>0</v>
      </c>
      <c r="H232" s="28">
        <f t="shared" si="45"/>
        <v>-2123.5700000000002</v>
      </c>
      <c r="J232" s="38"/>
    </row>
    <row r="233" spans="1:10" ht="12.75" customHeight="1" x14ac:dyDescent="0.25">
      <c r="A233" s="22" t="s">
        <v>236</v>
      </c>
      <c r="B233" s="17" t="s">
        <v>73</v>
      </c>
      <c r="C233" s="18">
        <v>1289319.29</v>
      </c>
      <c r="D233" s="18">
        <v>10332669</v>
      </c>
      <c r="E233" s="18">
        <v>1460166.01</v>
      </c>
      <c r="F233" s="19">
        <f t="shared" si="43"/>
        <v>113.25092405931505</v>
      </c>
      <c r="G233" s="19">
        <f t="shared" si="44"/>
        <v>14.131547328187905</v>
      </c>
      <c r="H233" s="20">
        <f t="shared" si="45"/>
        <v>170846.71999999997</v>
      </c>
      <c r="J233" s="38"/>
    </row>
    <row r="234" spans="1:10" ht="12.75" customHeight="1" x14ac:dyDescent="0.25">
      <c r="A234" s="24" t="s">
        <v>159</v>
      </c>
      <c r="B234" s="25" t="s">
        <v>3</v>
      </c>
      <c r="C234" s="26">
        <v>1289319.29</v>
      </c>
      <c r="D234" s="26">
        <v>9989680</v>
      </c>
      <c r="E234" s="26">
        <v>1459858.55</v>
      </c>
      <c r="F234" s="27">
        <f t="shared" si="43"/>
        <v>113.22707736731373</v>
      </c>
      <c r="G234" s="27">
        <f t="shared" si="44"/>
        <v>14.613666804141875</v>
      </c>
      <c r="H234" s="28">
        <f t="shared" si="45"/>
        <v>170539.26</v>
      </c>
      <c r="J234" s="38"/>
    </row>
    <row r="235" spans="1:10" ht="12.75" customHeight="1" x14ac:dyDescent="0.25">
      <c r="A235" s="24" t="s">
        <v>160</v>
      </c>
      <c r="B235" s="25" t="s">
        <v>312</v>
      </c>
      <c r="C235" s="26"/>
      <c r="D235" s="26">
        <v>342989</v>
      </c>
      <c r="E235" s="26">
        <v>307.45999999999998</v>
      </c>
      <c r="F235" s="27" t="str">
        <f t="shared" si="43"/>
        <v>x</v>
      </c>
      <c r="G235" s="27">
        <f t="shared" si="44"/>
        <v>8.9641358760776585E-2</v>
      </c>
      <c r="H235" s="28">
        <f t="shared" si="45"/>
        <v>307.45999999999998</v>
      </c>
      <c r="J235" s="38"/>
    </row>
    <row r="236" spans="1:10" ht="12.75" customHeight="1" x14ac:dyDescent="0.25">
      <c r="A236" s="22" t="s">
        <v>400</v>
      </c>
      <c r="B236" s="17" t="s">
        <v>401</v>
      </c>
      <c r="C236" s="18">
        <v>19061.13</v>
      </c>
      <c r="D236" s="18">
        <v>3591348</v>
      </c>
      <c r="E236" s="18">
        <v>27813.95</v>
      </c>
      <c r="F236" s="19">
        <f t="shared" ref="F236:F265" si="55">IF(C236=0,"x",E236/C236*100)</f>
        <v>145.91973298540012</v>
      </c>
      <c r="G236" s="19">
        <f t="shared" ref="G236:G265" si="56">IF(D236=0,"x",E236/D236*100)</f>
        <v>0.77447103427459552</v>
      </c>
      <c r="H236" s="20">
        <f t="shared" ref="H236:H265" si="57">+E236-C236</f>
        <v>8752.82</v>
      </c>
      <c r="J236" s="38"/>
    </row>
    <row r="237" spans="1:10" ht="12.75" customHeight="1" x14ac:dyDescent="0.25">
      <c r="A237" s="24" t="s">
        <v>159</v>
      </c>
      <c r="B237" s="25" t="s">
        <v>3</v>
      </c>
      <c r="C237" s="26">
        <v>19061.13</v>
      </c>
      <c r="D237" s="26">
        <v>770191</v>
      </c>
      <c r="E237" s="26">
        <v>26287.64</v>
      </c>
      <c r="F237" s="27">
        <f t="shared" si="55"/>
        <v>137.91228536818122</v>
      </c>
      <c r="G237" s="27">
        <f t="shared" si="56"/>
        <v>3.4131325865921567</v>
      </c>
      <c r="H237" s="28">
        <f t="shared" si="57"/>
        <v>7226.5099999999984</v>
      </c>
      <c r="J237" s="38"/>
    </row>
    <row r="238" spans="1:10" ht="12.75" customHeight="1" x14ac:dyDescent="0.25">
      <c r="A238" s="24" t="s">
        <v>160</v>
      </c>
      <c r="B238" s="25" t="s">
        <v>312</v>
      </c>
      <c r="C238" s="26"/>
      <c r="D238" s="26">
        <v>2821157</v>
      </c>
      <c r="E238" s="26">
        <v>1526.31</v>
      </c>
      <c r="F238" s="27" t="str">
        <f t="shared" si="55"/>
        <v>x</v>
      </c>
      <c r="G238" s="27">
        <f t="shared" si="56"/>
        <v>5.4102270805914024E-2</v>
      </c>
      <c r="H238" s="28">
        <f t="shared" si="57"/>
        <v>1526.31</v>
      </c>
      <c r="J238" s="38"/>
    </row>
    <row r="239" spans="1:10" ht="12.75" customHeight="1" x14ac:dyDescent="0.25">
      <c r="A239" s="22" t="s">
        <v>402</v>
      </c>
      <c r="B239" s="17" t="s">
        <v>403</v>
      </c>
      <c r="C239" s="18">
        <v>21999.46</v>
      </c>
      <c r="D239" s="18">
        <v>4076886</v>
      </c>
      <c r="E239" s="18">
        <v>23705.46</v>
      </c>
      <c r="F239" s="19">
        <f t="shared" si="55"/>
        <v>107.75473579806049</v>
      </c>
      <c r="G239" s="19">
        <f t="shared" si="56"/>
        <v>0.58145996723970206</v>
      </c>
      <c r="H239" s="20">
        <f t="shared" si="57"/>
        <v>1706</v>
      </c>
      <c r="J239" s="38"/>
    </row>
    <row r="240" spans="1:10" ht="12.75" customHeight="1" x14ac:dyDescent="0.25">
      <c r="A240" s="24" t="s">
        <v>159</v>
      </c>
      <c r="B240" s="25" t="s">
        <v>3</v>
      </c>
      <c r="C240" s="26">
        <v>21999.46</v>
      </c>
      <c r="D240" s="26">
        <v>1166109</v>
      </c>
      <c r="E240" s="26">
        <v>18730.46</v>
      </c>
      <c r="F240" s="27">
        <f t="shared" si="55"/>
        <v>85.140544358816086</v>
      </c>
      <c r="G240" s="27">
        <f t="shared" si="56"/>
        <v>1.606235780703176</v>
      </c>
      <c r="H240" s="28">
        <f t="shared" si="57"/>
        <v>-3269</v>
      </c>
      <c r="J240" s="38"/>
    </row>
    <row r="241" spans="1:10" ht="12.75" customHeight="1" x14ac:dyDescent="0.25">
      <c r="A241" s="24" t="s">
        <v>160</v>
      </c>
      <c r="B241" s="25" t="s">
        <v>312</v>
      </c>
      <c r="C241" s="26"/>
      <c r="D241" s="26">
        <v>2910777</v>
      </c>
      <c r="E241" s="26">
        <v>4975</v>
      </c>
      <c r="F241" s="27" t="str">
        <f t="shared" si="55"/>
        <v>x</v>
      </c>
      <c r="G241" s="27">
        <f t="shared" si="56"/>
        <v>0.17091656282841317</v>
      </c>
      <c r="H241" s="28">
        <f t="shared" si="57"/>
        <v>4975</v>
      </c>
      <c r="J241" s="38"/>
    </row>
    <row r="242" spans="1:10" ht="12.75" customHeight="1" x14ac:dyDescent="0.25">
      <c r="A242" s="22" t="s">
        <v>404</v>
      </c>
      <c r="B242" s="17" t="s">
        <v>405</v>
      </c>
      <c r="C242" s="18">
        <v>610253.38</v>
      </c>
      <c r="D242" s="18">
        <v>10322336</v>
      </c>
      <c r="E242" s="18">
        <v>461396.88</v>
      </c>
      <c r="F242" s="19">
        <f t="shared" si="55"/>
        <v>75.607427196880096</v>
      </c>
      <c r="G242" s="19">
        <f t="shared" si="56"/>
        <v>4.4698882113506091</v>
      </c>
      <c r="H242" s="20">
        <f t="shared" si="57"/>
        <v>-148856.5</v>
      </c>
      <c r="J242" s="38"/>
    </row>
    <row r="243" spans="1:10" ht="12.75" customHeight="1" x14ac:dyDescent="0.25">
      <c r="A243" s="24" t="s">
        <v>159</v>
      </c>
      <c r="B243" s="25" t="s">
        <v>3</v>
      </c>
      <c r="C243" s="26">
        <v>204192.84</v>
      </c>
      <c r="D243" s="26">
        <v>3887984</v>
      </c>
      <c r="E243" s="26">
        <v>212469.13</v>
      </c>
      <c r="F243" s="27">
        <f t="shared" si="55"/>
        <v>104.05317346093037</v>
      </c>
      <c r="G243" s="27">
        <f t="shared" si="56"/>
        <v>5.4647634866810151</v>
      </c>
      <c r="H243" s="28">
        <f t="shared" si="57"/>
        <v>8276.2900000000081</v>
      </c>
      <c r="J243" s="38"/>
    </row>
    <row r="244" spans="1:10" ht="12.75" customHeight="1" x14ac:dyDescent="0.25">
      <c r="A244" s="24" t="s">
        <v>160</v>
      </c>
      <c r="B244" s="25" t="s">
        <v>312</v>
      </c>
      <c r="C244" s="26">
        <v>406060.54</v>
      </c>
      <c r="D244" s="26">
        <v>6434352</v>
      </c>
      <c r="E244" s="26">
        <v>248927.75</v>
      </c>
      <c r="F244" s="27">
        <f t="shared" si="55"/>
        <v>61.303112585133249</v>
      </c>
      <c r="G244" s="27">
        <f t="shared" si="56"/>
        <v>3.8687306818153564</v>
      </c>
      <c r="H244" s="28">
        <f t="shared" si="57"/>
        <v>-157132.78999999998</v>
      </c>
      <c r="J244" s="38"/>
    </row>
    <row r="245" spans="1:10" ht="12.75" customHeight="1" x14ac:dyDescent="0.25">
      <c r="A245" s="22" t="s">
        <v>406</v>
      </c>
      <c r="B245" s="17" t="s">
        <v>407</v>
      </c>
      <c r="C245" s="18">
        <v>19398.27</v>
      </c>
      <c r="D245" s="18">
        <v>6290629</v>
      </c>
      <c r="E245" s="18">
        <v>28472.57</v>
      </c>
      <c r="F245" s="19">
        <f t="shared" si="55"/>
        <v>146.77891378973484</v>
      </c>
      <c r="G245" s="19">
        <f t="shared" si="56"/>
        <v>0.45261880807149812</v>
      </c>
      <c r="H245" s="20">
        <f t="shared" si="57"/>
        <v>9074.2999999999993</v>
      </c>
      <c r="J245" s="38"/>
    </row>
    <row r="246" spans="1:10" ht="12.75" customHeight="1" x14ac:dyDescent="0.25">
      <c r="A246" s="24" t="s">
        <v>159</v>
      </c>
      <c r="B246" s="25" t="s">
        <v>3</v>
      </c>
      <c r="C246" s="26">
        <v>19398.27</v>
      </c>
      <c r="D246" s="26">
        <v>1771312</v>
      </c>
      <c r="E246" s="26">
        <v>27943.67</v>
      </c>
      <c r="F246" s="27">
        <f t="shared" si="55"/>
        <v>144.05238199076513</v>
      </c>
      <c r="G246" s="27">
        <f t="shared" si="56"/>
        <v>1.5775690561572437</v>
      </c>
      <c r="H246" s="28">
        <f t="shared" si="57"/>
        <v>8545.3999999999978</v>
      </c>
      <c r="J246" s="38"/>
    </row>
    <row r="247" spans="1:10" ht="12.75" customHeight="1" x14ac:dyDescent="0.25">
      <c r="A247" s="24" t="s">
        <v>160</v>
      </c>
      <c r="B247" s="25" t="s">
        <v>312</v>
      </c>
      <c r="C247" s="26"/>
      <c r="D247" s="26">
        <v>4519317</v>
      </c>
      <c r="E247" s="26">
        <v>528.9</v>
      </c>
      <c r="F247" s="27" t="str">
        <f t="shared" si="55"/>
        <v>x</v>
      </c>
      <c r="G247" s="27">
        <f t="shared" si="56"/>
        <v>1.1703095843907387E-2</v>
      </c>
      <c r="H247" s="28">
        <f t="shared" si="57"/>
        <v>528.9</v>
      </c>
      <c r="J247" s="38"/>
    </row>
    <row r="248" spans="1:10" ht="12.75" customHeight="1" x14ac:dyDescent="0.25">
      <c r="A248" s="22" t="s">
        <v>408</v>
      </c>
      <c r="B248" s="17" t="s">
        <v>409</v>
      </c>
      <c r="C248" s="18">
        <v>186507.38</v>
      </c>
      <c r="D248" s="18">
        <v>5580778</v>
      </c>
      <c r="E248" s="18">
        <v>256590.24</v>
      </c>
      <c r="F248" s="19">
        <f t="shared" si="55"/>
        <v>137.57645407918977</v>
      </c>
      <c r="G248" s="19">
        <f t="shared" si="56"/>
        <v>4.597750349503241</v>
      </c>
      <c r="H248" s="20">
        <f t="shared" si="57"/>
        <v>70082.859999999986</v>
      </c>
      <c r="J248" s="38"/>
    </row>
    <row r="249" spans="1:10" ht="12.75" customHeight="1" x14ac:dyDescent="0.25">
      <c r="A249" s="24" t="s">
        <v>159</v>
      </c>
      <c r="B249" s="25" t="s">
        <v>3</v>
      </c>
      <c r="C249" s="26">
        <v>137799</v>
      </c>
      <c r="D249" s="26">
        <v>3670891</v>
      </c>
      <c r="E249" s="26">
        <v>161999.14000000001</v>
      </c>
      <c r="F249" s="27">
        <f t="shared" si="55"/>
        <v>117.56191264087551</v>
      </c>
      <c r="G249" s="27">
        <f t="shared" si="56"/>
        <v>4.4130741010833612</v>
      </c>
      <c r="H249" s="28">
        <f t="shared" si="57"/>
        <v>24200.140000000014</v>
      </c>
      <c r="J249" s="38"/>
    </row>
    <row r="250" spans="1:10" ht="12.75" customHeight="1" x14ac:dyDescent="0.25">
      <c r="A250" s="24" t="s">
        <v>160</v>
      </c>
      <c r="B250" s="25" t="s">
        <v>312</v>
      </c>
      <c r="C250" s="26">
        <v>48708.38</v>
      </c>
      <c r="D250" s="26">
        <v>1909887</v>
      </c>
      <c r="E250" s="26">
        <v>94591.1</v>
      </c>
      <c r="F250" s="27">
        <f t="shared" si="55"/>
        <v>194.19882164013669</v>
      </c>
      <c r="G250" s="27">
        <f t="shared" si="56"/>
        <v>4.9527066260988217</v>
      </c>
      <c r="H250" s="28">
        <f t="shared" si="57"/>
        <v>45882.720000000008</v>
      </c>
      <c r="J250" s="38"/>
    </row>
    <row r="251" spans="1:10" ht="12.75" customHeight="1" x14ac:dyDescent="0.25">
      <c r="A251" s="22" t="s">
        <v>410</v>
      </c>
      <c r="B251" s="17" t="s">
        <v>411</v>
      </c>
      <c r="C251" s="18">
        <v>298227.28999999998</v>
      </c>
      <c r="D251" s="18">
        <v>40076191</v>
      </c>
      <c r="E251" s="18">
        <v>964359.8</v>
      </c>
      <c r="F251" s="19">
        <f t="shared" si="55"/>
        <v>323.3640355314231</v>
      </c>
      <c r="G251" s="19">
        <f t="shared" si="56"/>
        <v>2.406316009423151</v>
      </c>
      <c r="H251" s="20">
        <f t="shared" si="57"/>
        <v>666132.51</v>
      </c>
      <c r="J251" s="38"/>
    </row>
    <row r="252" spans="1:10" ht="12.75" customHeight="1" x14ac:dyDescent="0.25">
      <c r="A252" s="24" t="s">
        <v>159</v>
      </c>
      <c r="B252" s="25" t="s">
        <v>3</v>
      </c>
      <c r="C252" s="26">
        <v>190988.08</v>
      </c>
      <c r="D252" s="26">
        <v>30743656</v>
      </c>
      <c r="E252" s="26">
        <v>230650.36</v>
      </c>
      <c r="F252" s="27">
        <f t="shared" si="55"/>
        <v>120.76688765078951</v>
      </c>
      <c r="G252" s="27">
        <f t="shared" si="56"/>
        <v>0.75023725219928294</v>
      </c>
      <c r="H252" s="28">
        <f t="shared" si="57"/>
        <v>39662.28</v>
      </c>
      <c r="J252" s="38"/>
    </row>
    <row r="253" spans="1:10" ht="12.75" customHeight="1" x14ac:dyDescent="0.25">
      <c r="A253" s="24" t="s">
        <v>160</v>
      </c>
      <c r="B253" s="25" t="s">
        <v>312</v>
      </c>
      <c r="C253" s="26">
        <v>107239.21</v>
      </c>
      <c r="D253" s="26">
        <v>9332535</v>
      </c>
      <c r="E253" s="26">
        <v>733709.44</v>
      </c>
      <c r="F253" s="27">
        <f t="shared" si="55"/>
        <v>684.18019864189591</v>
      </c>
      <c r="G253" s="27">
        <f t="shared" si="56"/>
        <v>7.8618450399596664</v>
      </c>
      <c r="H253" s="28">
        <f t="shared" si="57"/>
        <v>626470.23</v>
      </c>
      <c r="J253" s="38"/>
    </row>
    <row r="254" spans="1:10" ht="12.75" customHeight="1" x14ac:dyDescent="0.25">
      <c r="A254" s="22" t="s">
        <v>412</v>
      </c>
      <c r="B254" s="17" t="s">
        <v>413</v>
      </c>
      <c r="C254" s="18">
        <v>24306.7</v>
      </c>
      <c r="D254" s="18">
        <v>19116297</v>
      </c>
      <c r="E254" s="18">
        <v>23382.98</v>
      </c>
      <c r="F254" s="19">
        <f t="shared" si="55"/>
        <v>96.19973093838324</v>
      </c>
      <c r="G254" s="19">
        <f t="shared" si="56"/>
        <v>0.12231961033038982</v>
      </c>
      <c r="H254" s="20">
        <f t="shared" si="57"/>
        <v>-923.72000000000116</v>
      </c>
      <c r="J254" s="38"/>
    </row>
    <row r="255" spans="1:10" ht="12.75" customHeight="1" x14ac:dyDescent="0.25">
      <c r="A255" s="24" t="s">
        <v>159</v>
      </c>
      <c r="B255" s="25" t="s">
        <v>3</v>
      </c>
      <c r="C255" s="26">
        <v>22747.94</v>
      </c>
      <c r="D255" s="26">
        <v>937220</v>
      </c>
      <c r="E255" s="26">
        <v>23382.98</v>
      </c>
      <c r="F255" s="27">
        <f t="shared" si="55"/>
        <v>102.79163739661701</v>
      </c>
      <c r="G255" s="27">
        <f t="shared" si="56"/>
        <v>2.4949296856661189</v>
      </c>
      <c r="H255" s="28">
        <f t="shared" si="57"/>
        <v>635.04000000000087</v>
      </c>
      <c r="J255" s="38"/>
    </row>
    <row r="256" spans="1:10" ht="12.75" customHeight="1" x14ac:dyDescent="0.25">
      <c r="A256" s="24" t="s">
        <v>160</v>
      </c>
      <c r="B256" s="25" t="s">
        <v>312</v>
      </c>
      <c r="C256" s="26">
        <v>1558.76</v>
      </c>
      <c r="D256" s="26">
        <v>18179077</v>
      </c>
      <c r="E256" s="26"/>
      <c r="F256" s="27">
        <f t="shared" si="55"/>
        <v>0</v>
      </c>
      <c r="G256" s="27">
        <f t="shared" si="56"/>
        <v>0</v>
      </c>
      <c r="H256" s="28">
        <f t="shared" si="57"/>
        <v>-1558.76</v>
      </c>
      <c r="J256" s="38"/>
    </row>
    <row r="257" spans="1:10" ht="12.75" customHeight="1" x14ac:dyDescent="0.25">
      <c r="A257" s="22" t="s">
        <v>414</v>
      </c>
      <c r="B257" s="17" t="s">
        <v>415</v>
      </c>
      <c r="C257" s="18">
        <v>219399.15</v>
      </c>
      <c r="D257" s="18">
        <v>9421823</v>
      </c>
      <c r="E257" s="18">
        <v>333300.90999999997</v>
      </c>
      <c r="F257" s="19">
        <f t="shared" si="55"/>
        <v>151.91531507756523</v>
      </c>
      <c r="G257" s="19">
        <f t="shared" si="56"/>
        <v>3.5375416201302015</v>
      </c>
      <c r="H257" s="20">
        <f t="shared" si="57"/>
        <v>113901.75999999998</v>
      </c>
      <c r="J257" s="38"/>
    </row>
    <row r="258" spans="1:10" ht="12.75" customHeight="1" x14ac:dyDescent="0.25">
      <c r="A258" s="24" t="s">
        <v>159</v>
      </c>
      <c r="B258" s="25" t="s">
        <v>3</v>
      </c>
      <c r="C258" s="26">
        <v>217343.54</v>
      </c>
      <c r="D258" s="26">
        <v>4502956</v>
      </c>
      <c r="E258" s="26">
        <v>326996.57</v>
      </c>
      <c r="F258" s="27">
        <f t="shared" si="55"/>
        <v>150.45147879711539</v>
      </c>
      <c r="G258" s="27">
        <f t="shared" si="56"/>
        <v>7.2618202354186892</v>
      </c>
      <c r="H258" s="28">
        <f t="shared" si="57"/>
        <v>109653.03</v>
      </c>
      <c r="J258" s="38"/>
    </row>
    <row r="259" spans="1:10" ht="12.75" customHeight="1" x14ac:dyDescent="0.25">
      <c r="A259" s="24" t="s">
        <v>160</v>
      </c>
      <c r="B259" s="25" t="s">
        <v>312</v>
      </c>
      <c r="C259" s="26">
        <v>2055.61</v>
      </c>
      <c r="D259" s="26">
        <v>4918867</v>
      </c>
      <c r="E259" s="26">
        <v>6304.34</v>
      </c>
      <c r="F259" s="27">
        <f t="shared" si="55"/>
        <v>306.68949849436416</v>
      </c>
      <c r="G259" s="27">
        <f t="shared" si="56"/>
        <v>0.12816650663658927</v>
      </c>
      <c r="H259" s="28">
        <f t="shared" si="57"/>
        <v>4248.7299999999996</v>
      </c>
      <c r="J259" s="38"/>
    </row>
    <row r="260" spans="1:10" ht="12.75" customHeight="1" x14ac:dyDescent="0.25">
      <c r="A260" s="22" t="s">
        <v>416</v>
      </c>
      <c r="B260" s="17" t="s">
        <v>417</v>
      </c>
      <c r="C260" s="18">
        <v>210066.84</v>
      </c>
      <c r="D260" s="18">
        <v>17573686</v>
      </c>
      <c r="E260" s="18">
        <v>146993.23000000001</v>
      </c>
      <c r="F260" s="19">
        <f t="shared" si="55"/>
        <v>69.974504305391577</v>
      </c>
      <c r="G260" s="19">
        <f t="shared" si="56"/>
        <v>0.83643937873932661</v>
      </c>
      <c r="H260" s="20">
        <f t="shared" si="57"/>
        <v>-63073.609999999986</v>
      </c>
      <c r="J260" s="38"/>
    </row>
    <row r="261" spans="1:10" ht="12.75" customHeight="1" x14ac:dyDescent="0.25">
      <c r="A261" s="24" t="s">
        <v>159</v>
      </c>
      <c r="B261" s="25" t="s">
        <v>3</v>
      </c>
      <c r="C261" s="26">
        <v>80094.83</v>
      </c>
      <c r="D261" s="26">
        <v>1037851</v>
      </c>
      <c r="E261" s="26">
        <v>79994.33</v>
      </c>
      <c r="F261" s="27">
        <f t="shared" si="55"/>
        <v>99.874523736425942</v>
      </c>
      <c r="G261" s="27">
        <f t="shared" si="56"/>
        <v>7.7076892540451372</v>
      </c>
      <c r="H261" s="28">
        <f t="shared" si="57"/>
        <v>-100.5</v>
      </c>
      <c r="J261" s="38"/>
    </row>
    <row r="262" spans="1:10" ht="12.75" customHeight="1" x14ac:dyDescent="0.25">
      <c r="A262" s="24" t="s">
        <v>160</v>
      </c>
      <c r="B262" s="25" t="s">
        <v>312</v>
      </c>
      <c r="C262" s="26">
        <v>129972.01</v>
      </c>
      <c r="D262" s="26">
        <v>16535835</v>
      </c>
      <c r="E262" s="26">
        <v>66998.899999999994</v>
      </c>
      <c r="F262" s="27">
        <f t="shared" si="55"/>
        <v>51.548714219315372</v>
      </c>
      <c r="G262" s="27">
        <f t="shared" si="56"/>
        <v>0.40517397518782694</v>
      </c>
      <c r="H262" s="28">
        <f t="shared" si="57"/>
        <v>-62973.11</v>
      </c>
      <c r="J262" s="38"/>
    </row>
    <row r="263" spans="1:10" ht="12.75" customHeight="1" x14ac:dyDescent="0.25">
      <c r="A263" s="22" t="s">
        <v>418</v>
      </c>
      <c r="B263" s="17" t="s">
        <v>419</v>
      </c>
      <c r="C263" s="18">
        <v>56962.81</v>
      </c>
      <c r="D263" s="18">
        <v>3659765</v>
      </c>
      <c r="E263" s="18">
        <v>74644.3</v>
      </c>
      <c r="F263" s="19">
        <f t="shared" si="55"/>
        <v>131.04041040110206</v>
      </c>
      <c r="G263" s="19">
        <f t="shared" si="56"/>
        <v>2.0395927060890524</v>
      </c>
      <c r="H263" s="20">
        <f t="shared" si="57"/>
        <v>17681.490000000005</v>
      </c>
      <c r="J263" s="38"/>
    </row>
    <row r="264" spans="1:10" ht="12.75" customHeight="1" x14ac:dyDescent="0.25">
      <c r="A264" s="24" t="s">
        <v>159</v>
      </c>
      <c r="B264" s="25" t="s">
        <v>3</v>
      </c>
      <c r="C264" s="26">
        <v>56962.81</v>
      </c>
      <c r="D264" s="26">
        <v>2332539</v>
      </c>
      <c r="E264" s="26">
        <v>74644.3</v>
      </c>
      <c r="F264" s="27">
        <f t="shared" si="55"/>
        <v>131.04041040110206</v>
      </c>
      <c r="G264" s="27">
        <f t="shared" si="56"/>
        <v>3.2001308445432213</v>
      </c>
      <c r="H264" s="28">
        <f t="shared" si="57"/>
        <v>17681.490000000005</v>
      </c>
      <c r="J264" s="38"/>
    </row>
    <row r="265" spans="1:10" ht="12.75" customHeight="1" x14ac:dyDescent="0.25">
      <c r="A265" s="24" t="s">
        <v>160</v>
      </c>
      <c r="B265" s="25" t="s">
        <v>312</v>
      </c>
      <c r="C265" s="26"/>
      <c r="D265" s="26">
        <v>1327226</v>
      </c>
      <c r="E265" s="26"/>
      <c r="F265" s="27" t="str">
        <f t="shared" si="55"/>
        <v>x</v>
      </c>
      <c r="G265" s="27">
        <f t="shared" si="56"/>
        <v>0</v>
      </c>
      <c r="H265" s="28">
        <f t="shared" si="57"/>
        <v>0</v>
      </c>
      <c r="J265" s="38"/>
    </row>
    <row r="266" spans="1:10" ht="12.75" customHeight="1" x14ac:dyDescent="0.25">
      <c r="A266" s="16" t="s">
        <v>237</v>
      </c>
      <c r="B266" s="17" t="s">
        <v>383</v>
      </c>
      <c r="C266" s="18">
        <v>37864196.640000001</v>
      </c>
      <c r="D266" s="18">
        <v>485161372</v>
      </c>
      <c r="E266" s="18">
        <v>47364393.659999996</v>
      </c>
      <c r="F266" s="19">
        <f t="shared" si="43"/>
        <v>125.09018509048182</v>
      </c>
      <c r="G266" s="19">
        <f t="shared" si="44"/>
        <v>9.7626060922261537</v>
      </c>
      <c r="H266" s="20">
        <f t="shared" si="45"/>
        <v>9500197.0199999958</v>
      </c>
      <c r="J266" s="38"/>
    </row>
    <row r="267" spans="1:10" ht="12.75" customHeight="1" x14ac:dyDescent="0.25">
      <c r="A267" s="22" t="s">
        <v>238</v>
      </c>
      <c r="B267" s="17" t="s">
        <v>384</v>
      </c>
      <c r="C267" s="18">
        <v>3013657.65</v>
      </c>
      <c r="D267" s="18">
        <v>188937432</v>
      </c>
      <c r="E267" s="18">
        <v>2280223.59</v>
      </c>
      <c r="F267" s="19">
        <f t="shared" si="43"/>
        <v>75.662993439218283</v>
      </c>
      <c r="G267" s="19">
        <f t="shared" si="44"/>
        <v>1.206867038396076</v>
      </c>
      <c r="H267" s="20">
        <f t="shared" si="45"/>
        <v>-733434.06</v>
      </c>
      <c r="J267" s="38"/>
    </row>
    <row r="268" spans="1:10" ht="12.75" customHeight="1" x14ac:dyDescent="0.25">
      <c r="A268" s="24" t="s">
        <v>159</v>
      </c>
      <c r="B268" s="25" t="s">
        <v>3</v>
      </c>
      <c r="C268" s="26">
        <v>3013657.65</v>
      </c>
      <c r="D268" s="26">
        <v>181964645</v>
      </c>
      <c r="E268" s="26">
        <v>2242417.37</v>
      </c>
      <c r="F268" s="27">
        <f t="shared" si="43"/>
        <v>74.408497262454489</v>
      </c>
      <c r="G268" s="27">
        <f t="shared" si="44"/>
        <v>1.2323368476332313</v>
      </c>
      <c r="H268" s="28">
        <f t="shared" si="45"/>
        <v>-771240.2799999998</v>
      </c>
      <c r="J268" s="38"/>
    </row>
    <row r="269" spans="1:10" ht="12.75" customHeight="1" x14ac:dyDescent="0.25">
      <c r="A269" s="24" t="s">
        <v>160</v>
      </c>
      <c r="B269" s="25" t="s">
        <v>312</v>
      </c>
      <c r="C269" s="26"/>
      <c r="D269" s="26">
        <v>6972787</v>
      </c>
      <c r="E269" s="26">
        <v>37806.22</v>
      </c>
      <c r="F269" s="27" t="str">
        <f t="shared" si="43"/>
        <v>x</v>
      </c>
      <c r="G269" s="27">
        <f t="shared" si="44"/>
        <v>0.54219668548601874</v>
      </c>
      <c r="H269" s="28">
        <f t="shared" si="45"/>
        <v>37806.22</v>
      </c>
      <c r="J269" s="38"/>
    </row>
    <row r="270" spans="1:10" ht="12.75" customHeight="1" x14ac:dyDescent="0.25">
      <c r="A270" s="22" t="s">
        <v>239</v>
      </c>
      <c r="B270" s="17" t="s">
        <v>74</v>
      </c>
      <c r="C270" s="18">
        <v>32002446.140000001</v>
      </c>
      <c r="D270" s="18">
        <v>72721348</v>
      </c>
      <c r="E270" s="18">
        <v>38825665.920000002</v>
      </c>
      <c r="F270" s="19">
        <f t="shared" si="43"/>
        <v>121.32093200048114</v>
      </c>
      <c r="G270" s="19">
        <f t="shared" si="44"/>
        <v>53.389640027024811</v>
      </c>
      <c r="H270" s="20">
        <f t="shared" si="45"/>
        <v>6823219.7800000012</v>
      </c>
      <c r="J270" s="38"/>
    </row>
    <row r="271" spans="1:10" ht="12.75" customHeight="1" x14ac:dyDescent="0.25">
      <c r="A271" s="24" t="s">
        <v>159</v>
      </c>
      <c r="B271" s="25" t="s">
        <v>3</v>
      </c>
      <c r="C271" s="26">
        <v>31960803.510000002</v>
      </c>
      <c r="D271" s="26">
        <v>68084678</v>
      </c>
      <c r="E271" s="26">
        <v>38780218.850000001</v>
      </c>
      <c r="F271" s="27">
        <f t="shared" si="43"/>
        <v>121.33680818714811</v>
      </c>
      <c r="G271" s="27">
        <f t="shared" si="44"/>
        <v>56.958804813617533</v>
      </c>
      <c r="H271" s="28">
        <f t="shared" si="45"/>
        <v>6819415.3399999999</v>
      </c>
      <c r="J271" s="38"/>
    </row>
    <row r="272" spans="1:10" ht="12.75" customHeight="1" x14ac:dyDescent="0.25">
      <c r="A272" s="24" t="s">
        <v>160</v>
      </c>
      <c r="B272" s="25" t="s">
        <v>312</v>
      </c>
      <c r="C272" s="26">
        <v>41642.629999999997</v>
      </c>
      <c r="D272" s="26">
        <v>4636670</v>
      </c>
      <c r="E272" s="26">
        <v>45447.07</v>
      </c>
      <c r="F272" s="27">
        <f t="shared" ref="F272" si="58">IF(C272=0,"x",E272/C272*100)</f>
        <v>109.13592633318309</v>
      </c>
      <c r="G272" s="27">
        <f t="shared" ref="G272" si="59">IF(D272=0,"x",E272/D272*100)</f>
        <v>0.98016615372670468</v>
      </c>
      <c r="H272" s="28">
        <f t="shared" ref="H272" si="60">+E272-C272</f>
        <v>3804.4400000000023</v>
      </c>
      <c r="J272" s="38"/>
    </row>
    <row r="273" spans="1:10" ht="12.75" customHeight="1" x14ac:dyDescent="0.25">
      <c r="A273" s="22" t="s">
        <v>240</v>
      </c>
      <c r="B273" s="17" t="s">
        <v>75</v>
      </c>
      <c r="C273" s="18">
        <v>2098795.2000000002</v>
      </c>
      <c r="D273" s="18">
        <v>80199392</v>
      </c>
      <c r="E273" s="18">
        <v>2567363.75</v>
      </c>
      <c r="F273" s="19">
        <f t="shared" si="43"/>
        <v>122.32559660894972</v>
      </c>
      <c r="G273" s="19">
        <f t="shared" si="44"/>
        <v>3.2012259519373911</v>
      </c>
      <c r="H273" s="20">
        <f t="shared" si="45"/>
        <v>468568.54999999981</v>
      </c>
      <c r="J273" s="38"/>
    </row>
    <row r="274" spans="1:10" ht="12.75" customHeight="1" x14ac:dyDescent="0.25">
      <c r="A274" s="24" t="s">
        <v>159</v>
      </c>
      <c r="B274" s="25" t="s">
        <v>3</v>
      </c>
      <c r="C274" s="26">
        <v>1927483.24</v>
      </c>
      <c r="D274" s="26">
        <v>77272856</v>
      </c>
      <c r="E274" s="26">
        <v>2218045.17</v>
      </c>
      <c r="F274" s="27">
        <f t="shared" si="43"/>
        <v>115.07467997490863</v>
      </c>
      <c r="G274" s="27">
        <f t="shared" si="44"/>
        <v>2.8704066147108627</v>
      </c>
      <c r="H274" s="28">
        <f t="shared" si="45"/>
        <v>290561.92999999993</v>
      </c>
      <c r="J274" s="38"/>
    </row>
    <row r="275" spans="1:10" ht="12.75" customHeight="1" x14ac:dyDescent="0.25">
      <c r="A275" s="24" t="s">
        <v>160</v>
      </c>
      <c r="B275" s="25" t="s">
        <v>312</v>
      </c>
      <c r="C275" s="26">
        <v>171311.96</v>
      </c>
      <c r="D275" s="26">
        <v>2926536</v>
      </c>
      <c r="E275" s="26">
        <v>349318.58</v>
      </c>
      <c r="F275" s="27">
        <f t="shared" si="43"/>
        <v>203.90787660126009</v>
      </c>
      <c r="G275" s="27">
        <f t="shared" si="44"/>
        <v>11.936247495332367</v>
      </c>
      <c r="H275" s="28">
        <f t="shared" si="45"/>
        <v>178006.62000000002</v>
      </c>
      <c r="J275" s="38"/>
    </row>
    <row r="276" spans="1:10" ht="12.75" customHeight="1" x14ac:dyDescent="0.25">
      <c r="A276" s="22" t="s">
        <v>241</v>
      </c>
      <c r="B276" s="17" t="s">
        <v>76</v>
      </c>
      <c r="C276" s="18">
        <v>749297.65</v>
      </c>
      <c r="D276" s="18">
        <v>143303200</v>
      </c>
      <c r="E276" s="18">
        <v>3691140.4</v>
      </c>
      <c r="F276" s="19">
        <f t="shared" si="43"/>
        <v>492.61336933326828</v>
      </c>
      <c r="G276" s="19">
        <f t="shared" si="44"/>
        <v>2.5757557402765601</v>
      </c>
      <c r="H276" s="20">
        <f t="shared" si="45"/>
        <v>2941842.75</v>
      </c>
      <c r="J276" s="38"/>
    </row>
    <row r="277" spans="1:10" ht="12.75" customHeight="1" x14ac:dyDescent="0.25">
      <c r="A277" s="24" t="s">
        <v>159</v>
      </c>
      <c r="B277" s="25" t="s">
        <v>3</v>
      </c>
      <c r="C277" s="26">
        <v>740682.45</v>
      </c>
      <c r="D277" s="26">
        <v>142773105</v>
      </c>
      <c r="E277" s="26">
        <v>3664612.98</v>
      </c>
      <c r="F277" s="27">
        <f t="shared" si="43"/>
        <v>494.76168633400192</v>
      </c>
      <c r="G277" s="27">
        <f t="shared" si="44"/>
        <v>2.5667390087229665</v>
      </c>
      <c r="H277" s="28">
        <f t="shared" si="45"/>
        <v>2923930.5300000003</v>
      </c>
      <c r="J277" s="38"/>
    </row>
    <row r="278" spans="1:10" ht="12.75" customHeight="1" x14ac:dyDescent="0.25">
      <c r="A278" s="24" t="s">
        <v>160</v>
      </c>
      <c r="B278" s="25" t="s">
        <v>312</v>
      </c>
      <c r="C278" s="26">
        <v>8615.2000000000007</v>
      </c>
      <c r="D278" s="26">
        <v>530095</v>
      </c>
      <c r="E278" s="26">
        <v>26527.42</v>
      </c>
      <c r="F278" s="27">
        <f t="shared" si="43"/>
        <v>307.91415173182276</v>
      </c>
      <c r="G278" s="27">
        <f t="shared" si="44"/>
        <v>5.0042765919316352</v>
      </c>
      <c r="H278" s="28">
        <f t="shared" si="45"/>
        <v>17912.219999999998</v>
      </c>
      <c r="J278" s="38"/>
    </row>
    <row r="279" spans="1:10" ht="12.75" customHeight="1" x14ac:dyDescent="0.25">
      <c r="A279" s="16" t="s">
        <v>242</v>
      </c>
      <c r="B279" s="17" t="s">
        <v>385</v>
      </c>
      <c r="C279" s="18">
        <v>42096048.640000001</v>
      </c>
      <c r="D279" s="18">
        <v>1814461237</v>
      </c>
      <c r="E279" s="18">
        <v>45495495.490000002</v>
      </c>
      <c r="F279" s="19">
        <f t="shared" si="43"/>
        <v>108.07545353976482</v>
      </c>
      <c r="G279" s="19">
        <f t="shared" si="44"/>
        <v>2.5073831593791165</v>
      </c>
      <c r="H279" s="20">
        <f t="shared" si="45"/>
        <v>3399446.8500000015</v>
      </c>
      <c r="J279" s="38"/>
    </row>
    <row r="280" spans="1:10" ht="12.75" customHeight="1" x14ac:dyDescent="0.25">
      <c r="A280" s="22" t="s">
        <v>243</v>
      </c>
      <c r="B280" s="17" t="s">
        <v>386</v>
      </c>
      <c r="C280" s="18">
        <v>30462391.629999999</v>
      </c>
      <c r="D280" s="18">
        <v>1413354314</v>
      </c>
      <c r="E280" s="18">
        <v>32124202.309999999</v>
      </c>
      <c r="F280" s="19">
        <f t="shared" si="43"/>
        <v>105.45528630904808</v>
      </c>
      <c r="G280" s="19">
        <f t="shared" si="44"/>
        <v>2.2729051018412925</v>
      </c>
      <c r="H280" s="20">
        <f t="shared" si="45"/>
        <v>1661810.6799999997</v>
      </c>
      <c r="J280" s="38"/>
    </row>
    <row r="281" spans="1:10" ht="12.75" customHeight="1" x14ac:dyDescent="0.25">
      <c r="A281" s="24" t="s">
        <v>159</v>
      </c>
      <c r="B281" s="25" t="s">
        <v>3</v>
      </c>
      <c r="C281" s="26">
        <v>28976624</v>
      </c>
      <c r="D281" s="26">
        <v>1404339682</v>
      </c>
      <c r="E281" s="26">
        <v>31810126.66</v>
      </c>
      <c r="F281" s="27">
        <f t="shared" si="43"/>
        <v>109.77858103828797</v>
      </c>
      <c r="G281" s="27">
        <f t="shared" si="44"/>
        <v>2.2651305141999112</v>
      </c>
      <c r="H281" s="28">
        <f t="shared" si="45"/>
        <v>2833502.66</v>
      </c>
      <c r="J281" s="38"/>
    </row>
    <row r="282" spans="1:10" ht="12.75" customHeight="1" x14ac:dyDescent="0.25">
      <c r="A282" s="24" t="s">
        <v>160</v>
      </c>
      <c r="B282" s="25" t="s">
        <v>312</v>
      </c>
      <c r="C282" s="26">
        <v>1485767.63</v>
      </c>
      <c r="D282" s="26">
        <v>9014632</v>
      </c>
      <c r="E282" s="26">
        <v>314075.65000000002</v>
      </c>
      <c r="F282" s="27">
        <f t="shared" si="43"/>
        <v>21.138948221667746</v>
      </c>
      <c r="G282" s="27">
        <f t="shared" si="44"/>
        <v>3.484065128781741</v>
      </c>
      <c r="H282" s="28">
        <f t="shared" si="45"/>
        <v>-1171691.98</v>
      </c>
      <c r="J282" s="38"/>
    </row>
    <row r="283" spans="1:10" ht="12.75" customHeight="1" x14ac:dyDescent="0.25">
      <c r="A283" s="22" t="s">
        <v>244</v>
      </c>
      <c r="B283" s="17" t="s">
        <v>77</v>
      </c>
      <c r="C283" s="18">
        <v>4608759.41</v>
      </c>
      <c r="D283" s="18">
        <v>119103446</v>
      </c>
      <c r="E283" s="18">
        <v>4453252.75</v>
      </c>
      <c r="F283" s="19">
        <f t="shared" ref="F283:F349" si="61">IF(C283=0,"x",E283/C283*100)</f>
        <v>96.62584556567252</v>
      </c>
      <c r="G283" s="19">
        <f t="shared" ref="G283:G349" si="62">IF(D283=0,"x",E283/D283*100)</f>
        <v>3.7389789292914331</v>
      </c>
      <c r="H283" s="20">
        <f t="shared" ref="H283:H349" si="63">+E283-C283</f>
        <v>-155506.66000000015</v>
      </c>
      <c r="J283" s="38"/>
    </row>
    <row r="284" spans="1:10" ht="12.75" customHeight="1" x14ac:dyDescent="0.25">
      <c r="A284" s="24" t="s">
        <v>159</v>
      </c>
      <c r="B284" s="25" t="s">
        <v>3</v>
      </c>
      <c r="C284" s="26">
        <v>3364923.3</v>
      </c>
      <c r="D284" s="26">
        <v>82170737</v>
      </c>
      <c r="E284" s="26">
        <v>4060295.09</v>
      </c>
      <c r="F284" s="27">
        <f t="shared" si="61"/>
        <v>120.66530877538872</v>
      </c>
      <c r="G284" s="27">
        <f t="shared" si="62"/>
        <v>4.9412908271712341</v>
      </c>
      <c r="H284" s="28">
        <f t="shared" si="63"/>
        <v>695371.79</v>
      </c>
      <c r="J284" s="38"/>
    </row>
    <row r="285" spans="1:10" ht="12.75" customHeight="1" x14ac:dyDescent="0.25">
      <c r="A285" s="24" t="s">
        <v>160</v>
      </c>
      <c r="B285" s="25" t="s">
        <v>312</v>
      </c>
      <c r="C285" s="26">
        <v>1243836.1100000001</v>
      </c>
      <c r="D285" s="26">
        <v>36932709</v>
      </c>
      <c r="E285" s="26">
        <v>392957.66</v>
      </c>
      <c r="F285" s="27">
        <f t="shared" si="61"/>
        <v>31.592398455130873</v>
      </c>
      <c r="G285" s="27">
        <f t="shared" si="62"/>
        <v>1.0639827693116146</v>
      </c>
      <c r="H285" s="28">
        <f t="shared" si="63"/>
        <v>-850878.45000000019</v>
      </c>
      <c r="J285" s="38"/>
    </row>
    <row r="286" spans="1:10" ht="12.75" customHeight="1" x14ac:dyDescent="0.25">
      <c r="A286" s="22" t="s">
        <v>245</v>
      </c>
      <c r="B286" s="17" t="s">
        <v>78</v>
      </c>
      <c r="C286" s="18">
        <v>1445901.42</v>
      </c>
      <c r="D286" s="18">
        <v>39624259</v>
      </c>
      <c r="E286" s="18">
        <v>1668046.22</v>
      </c>
      <c r="F286" s="19">
        <f t="shared" si="61"/>
        <v>115.3637583397629</v>
      </c>
      <c r="G286" s="19">
        <f t="shared" si="62"/>
        <v>4.2096590878835114</v>
      </c>
      <c r="H286" s="20">
        <f t="shared" si="63"/>
        <v>222144.80000000005</v>
      </c>
      <c r="J286" s="38"/>
    </row>
    <row r="287" spans="1:10" ht="12.75" customHeight="1" x14ac:dyDescent="0.25">
      <c r="A287" s="24" t="s">
        <v>159</v>
      </c>
      <c r="B287" s="25" t="s">
        <v>3</v>
      </c>
      <c r="C287" s="26">
        <v>1013860.51</v>
      </c>
      <c r="D287" s="26">
        <v>18103318</v>
      </c>
      <c r="E287" s="26">
        <v>1112604.47</v>
      </c>
      <c r="F287" s="27">
        <f t="shared" si="61"/>
        <v>109.73940290859143</v>
      </c>
      <c r="G287" s="27">
        <f t="shared" si="62"/>
        <v>6.1458593943938888</v>
      </c>
      <c r="H287" s="28">
        <f t="shared" si="63"/>
        <v>98743.959999999963</v>
      </c>
      <c r="J287" s="38"/>
    </row>
    <row r="288" spans="1:10" ht="12.75" customHeight="1" x14ac:dyDescent="0.25">
      <c r="A288" s="24" t="s">
        <v>160</v>
      </c>
      <c r="B288" s="25" t="s">
        <v>312</v>
      </c>
      <c r="C288" s="26">
        <v>432040.91</v>
      </c>
      <c r="D288" s="26">
        <v>21520941</v>
      </c>
      <c r="E288" s="26">
        <v>555441.75</v>
      </c>
      <c r="F288" s="27">
        <f t="shared" si="61"/>
        <v>128.5623044354758</v>
      </c>
      <c r="G288" s="27">
        <f t="shared" si="62"/>
        <v>2.5809361681722001</v>
      </c>
      <c r="H288" s="28">
        <f t="shared" si="63"/>
        <v>123400.84000000003</v>
      </c>
      <c r="J288" s="38"/>
    </row>
    <row r="289" spans="1:10" ht="12.75" customHeight="1" x14ac:dyDescent="0.25">
      <c r="A289" s="22" t="s">
        <v>246</v>
      </c>
      <c r="B289" s="17" t="s">
        <v>79</v>
      </c>
      <c r="C289" s="18">
        <v>3125406.44</v>
      </c>
      <c r="D289" s="18">
        <v>104816622</v>
      </c>
      <c r="E289" s="18">
        <v>2685022.43</v>
      </c>
      <c r="F289" s="19">
        <f t="shared" si="61"/>
        <v>85.909544295941245</v>
      </c>
      <c r="G289" s="19">
        <f t="shared" si="62"/>
        <v>2.5616380100476812</v>
      </c>
      <c r="H289" s="20">
        <f t="shared" si="63"/>
        <v>-440384.00999999978</v>
      </c>
      <c r="J289" s="38"/>
    </row>
    <row r="290" spans="1:10" ht="12.75" customHeight="1" x14ac:dyDescent="0.25">
      <c r="A290" s="24" t="s">
        <v>159</v>
      </c>
      <c r="B290" s="25" t="s">
        <v>3</v>
      </c>
      <c r="C290" s="26">
        <v>3122470.07</v>
      </c>
      <c r="D290" s="26">
        <v>51278752</v>
      </c>
      <c r="E290" s="26">
        <v>2685022.43</v>
      </c>
      <c r="F290" s="27">
        <f t="shared" si="61"/>
        <v>85.990333607905498</v>
      </c>
      <c r="G290" s="27">
        <f t="shared" si="62"/>
        <v>5.2361306101989378</v>
      </c>
      <c r="H290" s="28">
        <f t="shared" si="63"/>
        <v>-437447.63999999966</v>
      </c>
      <c r="J290" s="38"/>
    </row>
    <row r="291" spans="1:10" ht="12.75" customHeight="1" x14ac:dyDescent="0.25">
      <c r="A291" s="24" t="s">
        <v>160</v>
      </c>
      <c r="B291" s="25" t="s">
        <v>312</v>
      </c>
      <c r="C291" s="26">
        <v>2936.37</v>
      </c>
      <c r="D291" s="26">
        <v>53537870</v>
      </c>
      <c r="E291" s="26"/>
      <c r="F291" s="27">
        <f t="shared" si="61"/>
        <v>0</v>
      </c>
      <c r="G291" s="27">
        <f t="shared" si="62"/>
        <v>0</v>
      </c>
      <c r="H291" s="28">
        <f t="shared" si="63"/>
        <v>-2936.37</v>
      </c>
      <c r="J291" s="38"/>
    </row>
    <row r="292" spans="1:10" ht="12.75" customHeight="1" x14ac:dyDescent="0.25">
      <c r="A292" s="22" t="s">
        <v>247</v>
      </c>
      <c r="B292" s="17" t="s">
        <v>80</v>
      </c>
      <c r="C292" s="18">
        <v>332388.59000000003</v>
      </c>
      <c r="D292" s="18">
        <v>5039286</v>
      </c>
      <c r="E292" s="18">
        <v>349287.63</v>
      </c>
      <c r="F292" s="19">
        <f t="shared" si="61"/>
        <v>105.08412156987698</v>
      </c>
      <c r="G292" s="19">
        <f t="shared" si="62"/>
        <v>6.9312920520883319</v>
      </c>
      <c r="H292" s="20">
        <f t="shared" si="63"/>
        <v>16899.039999999979</v>
      </c>
      <c r="J292" s="38"/>
    </row>
    <row r="293" spans="1:10" ht="12.75" customHeight="1" x14ac:dyDescent="0.25">
      <c r="A293" s="24" t="s">
        <v>159</v>
      </c>
      <c r="B293" s="25" t="s">
        <v>3</v>
      </c>
      <c r="C293" s="26">
        <v>316129.46999999997</v>
      </c>
      <c r="D293" s="26">
        <v>4968545</v>
      </c>
      <c r="E293" s="26">
        <v>349287.63</v>
      </c>
      <c r="F293" s="27">
        <f t="shared" si="61"/>
        <v>110.48879119052077</v>
      </c>
      <c r="G293" s="27">
        <f t="shared" si="62"/>
        <v>7.0299781928109732</v>
      </c>
      <c r="H293" s="28">
        <f t="shared" si="63"/>
        <v>33158.160000000033</v>
      </c>
      <c r="J293" s="38"/>
    </row>
    <row r="294" spans="1:10" ht="12.75" customHeight="1" x14ac:dyDescent="0.25">
      <c r="A294" s="24" t="s">
        <v>160</v>
      </c>
      <c r="B294" s="25" t="s">
        <v>312</v>
      </c>
      <c r="C294" s="26">
        <v>16259.12</v>
      </c>
      <c r="D294" s="26">
        <v>70741</v>
      </c>
      <c r="E294" s="26"/>
      <c r="F294" s="27">
        <f t="shared" si="61"/>
        <v>0</v>
      </c>
      <c r="G294" s="27">
        <f t="shared" si="62"/>
        <v>0</v>
      </c>
      <c r="H294" s="28">
        <f t="shared" si="63"/>
        <v>-16259.12</v>
      </c>
      <c r="J294" s="38"/>
    </row>
    <row r="295" spans="1:10" ht="12.75" customHeight="1" x14ac:dyDescent="0.25">
      <c r="A295" s="22" t="s">
        <v>341</v>
      </c>
      <c r="B295" s="17" t="s">
        <v>48</v>
      </c>
      <c r="C295" s="18">
        <v>306095.62</v>
      </c>
      <c r="D295" s="18">
        <v>70626797</v>
      </c>
      <c r="E295" s="18">
        <v>2626358.44</v>
      </c>
      <c r="F295" s="27">
        <f t="shared" ref="F295:F309" si="64">IF(C295=0,"x",E295/C295*100)</f>
        <v>858.01895499190744</v>
      </c>
      <c r="G295" s="27">
        <f t="shared" ref="G295:G309" si="65">IF(D295=0,"x",E295/D295*100)</f>
        <v>3.7186429960854661</v>
      </c>
      <c r="H295" s="28">
        <f t="shared" ref="H295:H309" si="66">+E295-C295</f>
        <v>2320262.8199999998</v>
      </c>
      <c r="J295" s="38"/>
    </row>
    <row r="296" spans="1:10" ht="12.75" customHeight="1" x14ac:dyDescent="0.25">
      <c r="A296" s="24" t="s">
        <v>159</v>
      </c>
      <c r="B296" s="25" t="s">
        <v>3</v>
      </c>
      <c r="C296" s="26">
        <v>298917.56</v>
      </c>
      <c r="D296" s="26">
        <v>39786969</v>
      </c>
      <c r="E296" s="26">
        <v>2618465.9500000002</v>
      </c>
      <c r="F296" s="27">
        <f t="shared" si="64"/>
        <v>875.98264551604132</v>
      </c>
      <c r="G296" s="27">
        <f t="shared" si="65"/>
        <v>6.5812149450238344</v>
      </c>
      <c r="H296" s="28">
        <f t="shared" si="66"/>
        <v>2319548.39</v>
      </c>
      <c r="J296" s="38"/>
    </row>
    <row r="297" spans="1:10" ht="12.75" customHeight="1" x14ac:dyDescent="0.25">
      <c r="A297" s="24" t="s">
        <v>160</v>
      </c>
      <c r="B297" s="25" t="s">
        <v>312</v>
      </c>
      <c r="C297" s="26">
        <v>7178.06</v>
      </c>
      <c r="D297" s="26">
        <v>30839828</v>
      </c>
      <c r="E297" s="26">
        <v>7892.49</v>
      </c>
      <c r="F297" s="27">
        <f t="shared" si="64"/>
        <v>109.95296779352637</v>
      </c>
      <c r="G297" s="27">
        <f t="shared" si="65"/>
        <v>2.5591874247807088E-2</v>
      </c>
      <c r="H297" s="28">
        <f t="shared" si="66"/>
        <v>714.42999999999938</v>
      </c>
      <c r="J297" s="38"/>
    </row>
    <row r="298" spans="1:10" ht="12.75" customHeight="1" x14ac:dyDescent="0.25">
      <c r="A298" s="22" t="s">
        <v>342</v>
      </c>
      <c r="B298" s="17" t="s">
        <v>49</v>
      </c>
      <c r="C298" s="18">
        <v>137639.13</v>
      </c>
      <c r="D298" s="18">
        <v>2408587</v>
      </c>
      <c r="E298" s="18">
        <v>184978.53</v>
      </c>
      <c r="F298" s="27">
        <f t="shared" si="64"/>
        <v>134.39385296899218</v>
      </c>
      <c r="G298" s="27">
        <f t="shared" si="65"/>
        <v>7.679960491358627</v>
      </c>
      <c r="H298" s="28">
        <f t="shared" si="66"/>
        <v>47339.399999999994</v>
      </c>
      <c r="J298" s="38"/>
    </row>
    <row r="299" spans="1:10" ht="12.75" customHeight="1" x14ac:dyDescent="0.25">
      <c r="A299" s="24" t="s">
        <v>159</v>
      </c>
      <c r="B299" s="25" t="s">
        <v>3</v>
      </c>
      <c r="C299" s="26">
        <v>137639.13</v>
      </c>
      <c r="D299" s="26">
        <v>2320524</v>
      </c>
      <c r="E299" s="26">
        <v>184978.53</v>
      </c>
      <c r="F299" s="27">
        <f t="shared" si="64"/>
        <v>134.39385296899218</v>
      </c>
      <c r="G299" s="27">
        <f t="shared" si="65"/>
        <v>7.9714120603794667</v>
      </c>
      <c r="H299" s="28">
        <f t="shared" si="66"/>
        <v>47339.399999999994</v>
      </c>
      <c r="J299" s="38"/>
    </row>
    <row r="300" spans="1:10" ht="12.75" customHeight="1" x14ac:dyDescent="0.25">
      <c r="A300" s="24" t="s">
        <v>160</v>
      </c>
      <c r="B300" s="25" t="s">
        <v>312</v>
      </c>
      <c r="C300" s="26"/>
      <c r="D300" s="26">
        <v>88063</v>
      </c>
      <c r="E300" s="26"/>
      <c r="F300" s="27" t="str">
        <f t="shared" si="64"/>
        <v>x</v>
      </c>
      <c r="G300" s="27">
        <f t="shared" si="65"/>
        <v>0</v>
      </c>
      <c r="H300" s="28">
        <f t="shared" si="66"/>
        <v>0</v>
      </c>
      <c r="J300" s="38"/>
    </row>
    <row r="301" spans="1:10" ht="12.75" customHeight="1" x14ac:dyDescent="0.25">
      <c r="A301" s="22" t="s">
        <v>343</v>
      </c>
      <c r="B301" s="17" t="s">
        <v>50</v>
      </c>
      <c r="C301" s="18">
        <v>173704.75</v>
      </c>
      <c r="D301" s="18">
        <v>1759312</v>
      </c>
      <c r="E301" s="18">
        <v>88302.9</v>
      </c>
      <c r="F301" s="27">
        <f t="shared" si="64"/>
        <v>50.835052006349855</v>
      </c>
      <c r="G301" s="27">
        <f t="shared" si="65"/>
        <v>5.0191722673408687</v>
      </c>
      <c r="H301" s="28">
        <f t="shared" si="66"/>
        <v>-85401.85</v>
      </c>
      <c r="J301" s="38"/>
    </row>
    <row r="302" spans="1:10" ht="12.75" customHeight="1" x14ac:dyDescent="0.25">
      <c r="A302" s="24" t="s">
        <v>159</v>
      </c>
      <c r="B302" s="25" t="s">
        <v>3</v>
      </c>
      <c r="C302" s="26">
        <v>173704.75</v>
      </c>
      <c r="D302" s="26">
        <v>1702244</v>
      </c>
      <c r="E302" s="26">
        <v>88302.9</v>
      </c>
      <c r="F302" s="27">
        <f t="shared" si="64"/>
        <v>50.835052006349855</v>
      </c>
      <c r="G302" s="27">
        <f t="shared" si="65"/>
        <v>5.1874408134204026</v>
      </c>
      <c r="H302" s="28">
        <f t="shared" si="66"/>
        <v>-85401.85</v>
      </c>
      <c r="J302" s="38"/>
    </row>
    <row r="303" spans="1:10" ht="12.75" customHeight="1" x14ac:dyDescent="0.25">
      <c r="A303" s="24" t="s">
        <v>160</v>
      </c>
      <c r="B303" s="25" t="s">
        <v>312</v>
      </c>
      <c r="C303" s="26"/>
      <c r="D303" s="26">
        <v>57068</v>
      </c>
      <c r="E303" s="26"/>
      <c r="F303" s="27" t="str">
        <f t="shared" si="64"/>
        <v>x</v>
      </c>
      <c r="G303" s="27">
        <f t="shared" si="65"/>
        <v>0</v>
      </c>
      <c r="H303" s="28">
        <f t="shared" si="66"/>
        <v>0</v>
      </c>
      <c r="J303" s="38"/>
    </row>
    <row r="304" spans="1:10" ht="12.75" customHeight="1" x14ac:dyDescent="0.25">
      <c r="A304" s="22" t="s">
        <v>344</v>
      </c>
      <c r="B304" s="17" t="s">
        <v>51</v>
      </c>
      <c r="C304" s="18">
        <v>45976.71</v>
      </c>
      <c r="D304" s="18">
        <v>1465886</v>
      </c>
      <c r="E304" s="18">
        <v>75394.559999999998</v>
      </c>
      <c r="F304" s="27">
        <f t="shared" si="64"/>
        <v>163.9842433266756</v>
      </c>
      <c r="G304" s="27">
        <f t="shared" si="65"/>
        <v>5.1432758072592275</v>
      </c>
      <c r="H304" s="28">
        <f t="shared" si="66"/>
        <v>29417.85</v>
      </c>
      <c r="J304" s="38"/>
    </row>
    <row r="305" spans="1:10" ht="12.75" customHeight="1" x14ac:dyDescent="0.25">
      <c r="A305" s="24" t="s">
        <v>159</v>
      </c>
      <c r="B305" s="25" t="s">
        <v>3</v>
      </c>
      <c r="C305" s="26">
        <v>45976.71</v>
      </c>
      <c r="D305" s="26">
        <v>1320962</v>
      </c>
      <c r="E305" s="26">
        <v>75394.559999999998</v>
      </c>
      <c r="F305" s="27">
        <f t="shared" si="64"/>
        <v>163.9842433266756</v>
      </c>
      <c r="G305" s="27">
        <f t="shared" si="65"/>
        <v>5.7075494980173538</v>
      </c>
      <c r="H305" s="28">
        <f t="shared" si="66"/>
        <v>29417.85</v>
      </c>
      <c r="J305" s="38"/>
    </row>
    <row r="306" spans="1:10" ht="12.75" customHeight="1" x14ac:dyDescent="0.25">
      <c r="A306" s="24" t="s">
        <v>160</v>
      </c>
      <c r="B306" s="25" t="s">
        <v>312</v>
      </c>
      <c r="C306" s="26"/>
      <c r="D306" s="26">
        <v>144924</v>
      </c>
      <c r="E306" s="26"/>
      <c r="F306" s="27" t="str">
        <f t="shared" si="64"/>
        <v>x</v>
      </c>
      <c r="G306" s="27">
        <f t="shared" si="65"/>
        <v>0</v>
      </c>
      <c r="H306" s="28">
        <f t="shared" si="66"/>
        <v>0</v>
      </c>
      <c r="J306" s="38"/>
    </row>
    <row r="307" spans="1:10" ht="12.75" customHeight="1" x14ac:dyDescent="0.25">
      <c r="A307" s="22" t="s">
        <v>345</v>
      </c>
      <c r="B307" s="17" t="s">
        <v>346</v>
      </c>
      <c r="C307" s="18">
        <v>1457784.94</v>
      </c>
      <c r="D307" s="18">
        <v>47054420</v>
      </c>
      <c r="E307" s="18">
        <v>998128.45</v>
      </c>
      <c r="F307" s="27">
        <f t="shared" si="64"/>
        <v>68.468840815436053</v>
      </c>
      <c r="G307" s="27">
        <f t="shared" si="65"/>
        <v>2.1212214495471415</v>
      </c>
      <c r="H307" s="28">
        <f t="shared" si="66"/>
        <v>-459656.49</v>
      </c>
      <c r="J307" s="38"/>
    </row>
    <row r="308" spans="1:10" ht="12.75" customHeight="1" x14ac:dyDescent="0.25">
      <c r="A308" s="24" t="s">
        <v>159</v>
      </c>
      <c r="B308" s="25" t="s">
        <v>3</v>
      </c>
      <c r="C308" s="26">
        <v>1457685.53</v>
      </c>
      <c r="D308" s="26">
        <v>44778618</v>
      </c>
      <c r="E308" s="26">
        <v>998128.45</v>
      </c>
      <c r="F308" s="27">
        <f t="shared" si="64"/>
        <v>68.473510195302538</v>
      </c>
      <c r="G308" s="27">
        <f t="shared" si="65"/>
        <v>2.229029154048479</v>
      </c>
      <c r="H308" s="28">
        <f t="shared" si="66"/>
        <v>-459557.08000000007</v>
      </c>
      <c r="J308" s="38"/>
    </row>
    <row r="309" spans="1:10" ht="12.75" customHeight="1" x14ac:dyDescent="0.25">
      <c r="A309" s="24" t="s">
        <v>160</v>
      </c>
      <c r="B309" s="25" t="s">
        <v>312</v>
      </c>
      <c r="C309" s="26">
        <v>99.41</v>
      </c>
      <c r="D309" s="26">
        <v>2275802</v>
      </c>
      <c r="E309" s="26"/>
      <c r="F309" s="27">
        <f t="shared" si="64"/>
        <v>0</v>
      </c>
      <c r="G309" s="27">
        <f t="shared" si="65"/>
        <v>0</v>
      </c>
      <c r="H309" s="28">
        <f t="shared" si="66"/>
        <v>-99.41</v>
      </c>
      <c r="J309" s="38"/>
    </row>
    <row r="310" spans="1:10" ht="12.75" customHeight="1" x14ac:dyDescent="0.25">
      <c r="A310" s="22" t="s">
        <v>426</v>
      </c>
      <c r="B310" s="17" t="s">
        <v>427</v>
      </c>
      <c r="C310" s="26"/>
      <c r="D310" s="26">
        <v>9208308</v>
      </c>
      <c r="E310" s="26">
        <v>242521.27</v>
      </c>
      <c r="F310" s="27" t="str">
        <f t="shared" ref="F310:F312" si="67">IF(C310=0,"x",E310/C310*100)</f>
        <v>x</v>
      </c>
      <c r="G310" s="27">
        <f t="shared" ref="G310:G312" si="68">IF(D310=0,"x",E310/D310*100)</f>
        <v>2.6337223950371769</v>
      </c>
      <c r="H310" s="28">
        <f t="shared" ref="H310:H312" si="69">+E310-C310</f>
        <v>242521.27</v>
      </c>
      <c r="J310" s="38"/>
    </row>
    <row r="311" spans="1:10" ht="12.75" customHeight="1" x14ac:dyDescent="0.25">
      <c r="A311" s="24" t="s">
        <v>159</v>
      </c>
      <c r="B311" s="25" t="s">
        <v>3</v>
      </c>
      <c r="C311" s="26"/>
      <c r="D311" s="26">
        <v>8876499</v>
      </c>
      <c r="E311" s="26">
        <v>242521.27</v>
      </c>
      <c r="F311" s="27" t="str">
        <f t="shared" si="67"/>
        <v>x</v>
      </c>
      <c r="G311" s="27">
        <f t="shared" si="68"/>
        <v>2.7321725603754361</v>
      </c>
      <c r="H311" s="28">
        <f t="shared" si="69"/>
        <v>242521.27</v>
      </c>
      <c r="J311" s="38"/>
    </row>
    <row r="312" spans="1:10" ht="12.75" customHeight="1" x14ac:dyDescent="0.25">
      <c r="A312" s="24" t="s">
        <v>160</v>
      </c>
      <c r="B312" s="25" t="s">
        <v>312</v>
      </c>
      <c r="C312" s="26"/>
      <c r="D312" s="26">
        <v>331809</v>
      </c>
      <c r="E312" s="26"/>
      <c r="F312" s="27" t="str">
        <f t="shared" si="67"/>
        <v>x</v>
      </c>
      <c r="G312" s="27">
        <f t="shared" si="68"/>
        <v>0</v>
      </c>
      <c r="H312" s="28">
        <f t="shared" si="69"/>
        <v>0</v>
      </c>
      <c r="J312" s="38"/>
    </row>
    <row r="313" spans="1:10" ht="12.75" customHeight="1" x14ac:dyDescent="0.25">
      <c r="A313" s="16" t="s">
        <v>248</v>
      </c>
      <c r="B313" s="17" t="s">
        <v>81</v>
      </c>
      <c r="C313" s="18">
        <v>205602000.12</v>
      </c>
      <c r="D313" s="18">
        <v>3409996109</v>
      </c>
      <c r="E313" s="18">
        <v>219791641.91999999</v>
      </c>
      <c r="F313" s="19">
        <f t="shared" si="61"/>
        <v>106.90150961163714</v>
      </c>
      <c r="G313" s="19">
        <f t="shared" si="62"/>
        <v>6.4455100502872744</v>
      </c>
      <c r="H313" s="20">
        <f t="shared" si="63"/>
        <v>14189641.799999982</v>
      </c>
      <c r="J313" s="38"/>
    </row>
    <row r="314" spans="1:10" ht="12.75" customHeight="1" x14ac:dyDescent="0.25">
      <c r="A314" s="22" t="s">
        <v>249</v>
      </c>
      <c r="B314" s="17" t="s">
        <v>82</v>
      </c>
      <c r="C314" s="18">
        <v>135125448.37</v>
      </c>
      <c r="D314" s="18">
        <v>2117838154</v>
      </c>
      <c r="E314" s="18">
        <v>142352695.36000001</v>
      </c>
      <c r="F314" s="19">
        <f t="shared" si="61"/>
        <v>105.34854616741799</v>
      </c>
      <c r="G314" s="19">
        <f t="shared" si="62"/>
        <v>6.7216040607794252</v>
      </c>
      <c r="H314" s="20">
        <f t="shared" si="63"/>
        <v>7227246.9900000095</v>
      </c>
      <c r="J314" s="38"/>
    </row>
    <row r="315" spans="1:10" ht="12.75" customHeight="1" x14ac:dyDescent="0.25">
      <c r="A315" s="24" t="s">
        <v>159</v>
      </c>
      <c r="B315" s="25" t="s">
        <v>3</v>
      </c>
      <c r="C315" s="26">
        <v>134385101.97</v>
      </c>
      <c r="D315" s="26">
        <v>2072986943</v>
      </c>
      <c r="E315" s="26">
        <v>142337126.47999999</v>
      </c>
      <c r="F315" s="27">
        <f t="shared" si="61"/>
        <v>105.9173408312591</v>
      </c>
      <c r="G315" s="27">
        <f t="shared" si="62"/>
        <v>6.866281862538484</v>
      </c>
      <c r="H315" s="28">
        <f t="shared" si="63"/>
        <v>7952024.5099999905</v>
      </c>
      <c r="J315" s="38"/>
    </row>
    <row r="316" spans="1:10" ht="12.75" customHeight="1" x14ac:dyDescent="0.25">
      <c r="A316" s="24" t="s">
        <v>160</v>
      </c>
      <c r="B316" s="25" t="s">
        <v>312</v>
      </c>
      <c r="C316" s="26">
        <v>740346.4</v>
      </c>
      <c r="D316" s="26">
        <v>44851211</v>
      </c>
      <c r="E316" s="26">
        <v>15568.88</v>
      </c>
      <c r="F316" s="27">
        <f t="shared" si="61"/>
        <v>2.1029183095912938</v>
      </c>
      <c r="G316" s="27">
        <f t="shared" si="62"/>
        <v>3.471228458023129E-2</v>
      </c>
      <c r="H316" s="28">
        <f t="shared" si="63"/>
        <v>-724777.52</v>
      </c>
      <c r="J316" s="38"/>
    </row>
    <row r="317" spans="1:10" ht="12.75" customHeight="1" x14ac:dyDescent="0.25">
      <c r="A317" s="22" t="s">
        <v>250</v>
      </c>
      <c r="B317" s="17" t="s">
        <v>83</v>
      </c>
      <c r="C317" s="18">
        <v>51952577.670000002</v>
      </c>
      <c r="D317" s="18">
        <v>902756315</v>
      </c>
      <c r="E317" s="18">
        <v>54652781.189999998</v>
      </c>
      <c r="F317" s="19">
        <f t="shared" si="61"/>
        <v>105.19743897434992</v>
      </c>
      <c r="G317" s="19">
        <f t="shared" si="62"/>
        <v>6.0539904603159709</v>
      </c>
      <c r="H317" s="20">
        <f t="shared" si="63"/>
        <v>2700203.5199999958</v>
      </c>
      <c r="J317" s="38"/>
    </row>
    <row r="318" spans="1:10" ht="12.75" customHeight="1" x14ac:dyDescent="0.25">
      <c r="A318" s="24" t="s">
        <v>159</v>
      </c>
      <c r="B318" s="25" t="s">
        <v>3</v>
      </c>
      <c r="C318" s="26">
        <v>47967297.189999998</v>
      </c>
      <c r="D318" s="26">
        <v>735270480</v>
      </c>
      <c r="E318" s="26">
        <v>50423137.659999996</v>
      </c>
      <c r="F318" s="27">
        <f t="shared" si="61"/>
        <v>105.11982249129514</v>
      </c>
      <c r="G318" s="27">
        <f t="shared" si="62"/>
        <v>6.8577671797730808</v>
      </c>
      <c r="H318" s="28">
        <f t="shared" si="63"/>
        <v>2455840.4699999988</v>
      </c>
      <c r="J318" s="38"/>
    </row>
    <row r="319" spans="1:10" ht="12.75" customHeight="1" x14ac:dyDescent="0.25">
      <c r="A319" s="24" t="s">
        <v>160</v>
      </c>
      <c r="B319" s="25" t="s">
        <v>312</v>
      </c>
      <c r="C319" s="26">
        <v>3985280.48</v>
      </c>
      <c r="D319" s="26">
        <v>167485835</v>
      </c>
      <c r="E319" s="26">
        <v>4229643.53</v>
      </c>
      <c r="F319" s="27">
        <f t="shared" si="61"/>
        <v>106.13163994921632</v>
      </c>
      <c r="G319" s="27">
        <f t="shared" si="62"/>
        <v>2.5253738801254451</v>
      </c>
      <c r="H319" s="28">
        <f t="shared" si="63"/>
        <v>244363.05000000028</v>
      </c>
      <c r="J319" s="38"/>
    </row>
    <row r="320" spans="1:10" ht="12.75" customHeight="1" x14ac:dyDescent="0.25">
      <c r="A320" s="22" t="s">
        <v>251</v>
      </c>
      <c r="B320" s="17" t="s">
        <v>84</v>
      </c>
      <c r="C320" s="18">
        <v>8801020.3699999992</v>
      </c>
      <c r="D320" s="18">
        <v>148659716</v>
      </c>
      <c r="E320" s="18">
        <v>8840215.8499999996</v>
      </c>
      <c r="F320" s="19">
        <f t="shared" si="61"/>
        <v>100.44535154280072</v>
      </c>
      <c r="G320" s="19">
        <f t="shared" si="62"/>
        <v>5.9466115554801675</v>
      </c>
      <c r="H320" s="20">
        <f t="shared" si="63"/>
        <v>39195.480000000447</v>
      </c>
      <c r="J320" s="38"/>
    </row>
    <row r="321" spans="1:10" ht="12.75" customHeight="1" x14ac:dyDescent="0.25">
      <c r="A321" s="24" t="s">
        <v>159</v>
      </c>
      <c r="B321" s="25" t="s">
        <v>3</v>
      </c>
      <c r="C321" s="26">
        <v>7209256.6699999999</v>
      </c>
      <c r="D321" s="26">
        <v>106280641</v>
      </c>
      <c r="E321" s="26">
        <v>6980450.9400000004</v>
      </c>
      <c r="F321" s="27">
        <f t="shared" si="61"/>
        <v>96.826223000879793</v>
      </c>
      <c r="G321" s="27">
        <f t="shared" si="62"/>
        <v>6.5679420770523969</v>
      </c>
      <c r="H321" s="28">
        <f t="shared" si="63"/>
        <v>-228805.72999999952</v>
      </c>
      <c r="J321" s="38"/>
    </row>
    <row r="322" spans="1:10" ht="12.75" customHeight="1" x14ac:dyDescent="0.25">
      <c r="A322" s="24" t="s">
        <v>160</v>
      </c>
      <c r="B322" s="25" t="s">
        <v>312</v>
      </c>
      <c r="C322" s="26">
        <v>1591763.7</v>
      </c>
      <c r="D322" s="26">
        <v>42379075</v>
      </c>
      <c r="E322" s="26">
        <v>1859764.91</v>
      </c>
      <c r="F322" s="27">
        <f t="shared" si="61"/>
        <v>116.83674593157262</v>
      </c>
      <c r="G322" s="27">
        <f t="shared" si="62"/>
        <v>4.3884037346261096</v>
      </c>
      <c r="H322" s="28">
        <f t="shared" si="63"/>
        <v>268001.20999999996</v>
      </c>
      <c r="J322" s="38"/>
    </row>
    <row r="323" spans="1:10" ht="12.75" customHeight="1" x14ac:dyDescent="0.25">
      <c r="A323" s="22" t="s">
        <v>252</v>
      </c>
      <c r="B323" s="17" t="s">
        <v>85</v>
      </c>
      <c r="C323" s="18">
        <v>352563.52</v>
      </c>
      <c r="D323" s="18">
        <v>3780322</v>
      </c>
      <c r="E323" s="18">
        <v>421953.16</v>
      </c>
      <c r="F323" s="19">
        <f t="shared" si="61"/>
        <v>119.68145768456134</v>
      </c>
      <c r="G323" s="19">
        <f t="shared" si="62"/>
        <v>11.161831187925261</v>
      </c>
      <c r="H323" s="20">
        <f t="shared" si="63"/>
        <v>69389.639999999956</v>
      </c>
      <c r="J323" s="38"/>
    </row>
    <row r="324" spans="1:10" ht="12.75" customHeight="1" x14ac:dyDescent="0.25">
      <c r="A324" s="24" t="s">
        <v>159</v>
      </c>
      <c r="B324" s="25" t="s">
        <v>3</v>
      </c>
      <c r="C324" s="26">
        <v>352443.6</v>
      </c>
      <c r="D324" s="26">
        <v>3733171</v>
      </c>
      <c r="E324" s="26">
        <v>420061.86</v>
      </c>
      <c r="F324" s="27">
        <f t="shared" si="61"/>
        <v>119.18555479515021</v>
      </c>
      <c r="G324" s="27">
        <f t="shared" si="62"/>
        <v>11.252146231715612</v>
      </c>
      <c r="H324" s="28">
        <f t="shared" si="63"/>
        <v>67618.260000000009</v>
      </c>
      <c r="J324" s="38"/>
    </row>
    <row r="325" spans="1:10" ht="12.75" customHeight="1" x14ac:dyDescent="0.25">
      <c r="A325" s="24" t="s">
        <v>160</v>
      </c>
      <c r="B325" s="25" t="s">
        <v>312</v>
      </c>
      <c r="C325" s="26">
        <v>119.92</v>
      </c>
      <c r="D325" s="26">
        <v>47151</v>
      </c>
      <c r="E325" s="26">
        <v>1891.3</v>
      </c>
      <c r="F325" s="27">
        <f t="shared" si="61"/>
        <v>1577.1347565043361</v>
      </c>
      <c r="G325" s="27">
        <f t="shared" si="62"/>
        <v>4.0111556488727702</v>
      </c>
      <c r="H325" s="28">
        <f t="shared" si="63"/>
        <v>1771.3799999999999</v>
      </c>
      <c r="J325" s="38"/>
    </row>
    <row r="326" spans="1:10" ht="12.75" customHeight="1" x14ac:dyDescent="0.25">
      <c r="A326" s="22" t="s">
        <v>253</v>
      </c>
      <c r="B326" s="17" t="s">
        <v>86</v>
      </c>
      <c r="C326" s="18">
        <v>641835.97</v>
      </c>
      <c r="D326" s="18">
        <v>14032491</v>
      </c>
      <c r="E326" s="18">
        <v>713618.75</v>
      </c>
      <c r="F326" s="19">
        <f t="shared" si="61"/>
        <v>111.1839758684762</v>
      </c>
      <c r="G326" s="19">
        <f t="shared" si="62"/>
        <v>5.0854744891694565</v>
      </c>
      <c r="H326" s="20">
        <f t="shared" si="63"/>
        <v>71782.780000000028</v>
      </c>
      <c r="J326" s="38"/>
    </row>
    <row r="327" spans="1:10" ht="12.75" customHeight="1" x14ac:dyDescent="0.25">
      <c r="A327" s="24" t="s">
        <v>159</v>
      </c>
      <c r="B327" s="25" t="s">
        <v>3</v>
      </c>
      <c r="C327" s="26">
        <v>641835.97</v>
      </c>
      <c r="D327" s="26">
        <v>13456488</v>
      </c>
      <c r="E327" s="26">
        <v>713618.75</v>
      </c>
      <c r="F327" s="27">
        <f t="shared" si="61"/>
        <v>111.1839758684762</v>
      </c>
      <c r="G327" s="27">
        <f t="shared" si="62"/>
        <v>5.3031574806145558</v>
      </c>
      <c r="H327" s="28">
        <f t="shared" si="63"/>
        <v>71782.780000000028</v>
      </c>
      <c r="J327" s="38"/>
    </row>
    <row r="328" spans="1:10" ht="12.75" customHeight="1" x14ac:dyDescent="0.25">
      <c r="A328" s="24" t="s">
        <v>160</v>
      </c>
      <c r="B328" s="25" t="s">
        <v>312</v>
      </c>
      <c r="C328" s="26"/>
      <c r="D328" s="26">
        <v>576003</v>
      </c>
      <c r="E328" s="26"/>
      <c r="F328" s="27" t="str">
        <f t="shared" si="61"/>
        <v>x</v>
      </c>
      <c r="G328" s="27">
        <f t="shared" si="62"/>
        <v>0</v>
      </c>
      <c r="H328" s="28">
        <f t="shared" si="63"/>
        <v>0</v>
      </c>
      <c r="J328" s="38"/>
    </row>
    <row r="329" spans="1:10" ht="12.75" customHeight="1" x14ac:dyDescent="0.25">
      <c r="A329" s="22" t="s">
        <v>254</v>
      </c>
      <c r="B329" s="17" t="s">
        <v>87</v>
      </c>
      <c r="C329" s="18">
        <v>3042904.37</v>
      </c>
      <c r="D329" s="18">
        <v>85061754</v>
      </c>
      <c r="E329" s="18">
        <v>6572753.5700000003</v>
      </c>
      <c r="F329" s="19">
        <f t="shared" si="61"/>
        <v>216.0026333657012</v>
      </c>
      <c r="G329" s="19">
        <f t="shared" si="62"/>
        <v>7.7270374297713165</v>
      </c>
      <c r="H329" s="20">
        <f t="shared" si="63"/>
        <v>3529849.2</v>
      </c>
      <c r="J329" s="38"/>
    </row>
    <row r="330" spans="1:10" ht="12.75" customHeight="1" x14ac:dyDescent="0.25">
      <c r="A330" s="24" t="s">
        <v>159</v>
      </c>
      <c r="B330" s="25" t="s">
        <v>3</v>
      </c>
      <c r="C330" s="26">
        <v>2194750.91</v>
      </c>
      <c r="D330" s="26">
        <v>32803393</v>
      </c>
      <c r="E330" s="26">
        <v>4781885.45</v>
      </c>
      <c r="F330" s="27">
        <f t="shared" si="61"/>
        <v>217.87827621859833</v>
      </c>
      <c r="G330" s="27">
        <f t="shared" si="62"/>
        <v>14.57741109280982</v>
      </c>
      <c r="H330" s="28">
        <f t="shared" si="63"/>
        <v>2587134.54</v>
      </c>
      <c r="J330" s="38"/>
    </row>
    <row r="331" spans="1:10" ht="12.75" customHeight="1" x14ac:dyDescent="0.25">
      <c r="A331" s="24" t="s">
        <v>160</v>
      </c>
      <c r="B331" s="25" t="s">
        <v>312</v>
      </c>
      <c r="C331" s="26">
        <v>848153.46</v>
      </c>
      <c r="D331" s="26">
        <v>52258361</v>
      </c>
      <c r="E331" s="26">
        <v>1790868.12</v>
      </c>
      <c r="F331" s="27">
        <f t="shared" si="61"/>
        <v>211.14906729261</v>
      </c>
      <c r="G331" s="27">
        <f t="shared" si="62"/>
        <v>3.4269504166041491</v>
      </c>
      <c r="H331" s="28">
        <f t="shared" si="63"/>
        <v>942714.66000000015</v>
      </c>
      <c r="J331" s="38"/>
    </row>
    <row r="332" spans="1:10" ht="12.75" customHeight="1" x14ac:dyDescent="0.25">
      <c r="A332" s="22" t="s">
        <v>255</v>
      </c>
      <c r="B332" s="17" t="s">
        <v>88</v>
      </c>
      <c r="C332" s="18">
        <v>284505.05</v>
      </c>
      <c r="D332" s="18">
        <v>4000871</v>
      </c>
      <c r="E332" s="18">
        <v>298139.17</v>
      </c>
      <c r="F332" s="19">
        <f t="shared" si="61"/>
        <v>104.79222425050101</v>
      </c>
      <c r="G332" s="19">
        <f t="shared" si="62"/>
        <v>7.4518566082235589</v>
      </c>
      <c r="H332" s="20">
        <f t="shared" si="63"/>
        <v>13634.119999999995</v>
      </c>
      <c r="J332" s="38"/>
    </row>
    <row r="333" spans="1:10" ht="12.75" customHeight="1" x14ac:dyDescent="0.25">
      <c r="A333" s="24" t="s">
        <v>159</v>
      </c>
      <c r="B333" s="25" t="s">
        <v>3</v>
      </c>
      <c r="C333" s="26">
        <v>284505.05</v>
      </c>
      <c r="D333" s="26">
        <v>3983617</v>
      </c>
      <c r="E333" s="26">
        <v>297994.51</v>
      </c>
      <c r="F333" s="27">
        <f t="shared" si="61"/>
        <v>104.7413780528676</v>
      </c>
      <c r="G333" s="27">
        <f t="shared" si="62"/>
        <v>7.4805010120199817</v>
      </c>
      <c r="H333" s="28">
        <f t="shared" si="63"/>
        <v>13489.460000000021</v>
      </c>
      <c r="J333" s="38"/>
    </row>
    <row r="334" spans="1:10" ht="12.75" customHeight="1" x14ac:dyDescent="0.25">
      <c r="A334" s="24" t="s">
        <v>160</v>
      </c>
      <c r="B334" s="25" t="s">
        <v>312</v>
      </c>
      <c r="C334" s="26"/>
      <c r="D334" s="26">
        <v>17254</v>
      </c>
      <c r="E334" s="26">
        <v>144.66</v>
      </c>
      <c r="F334" s="27" t="str">
        <f t="shared" si="61"/>
        <v>x</v>
      </c>
      <c r="G334" s="27">
        <f t="shared" si="62"/>
        <v>0.8384142807464936</v>
      </c>
      <c r="H334" s="28">
        <f t="shared" si="63"/>
        <v>144.66</v>
      </c>
      <c r="J334" s="38"/>
    </row>
    <row r="335" spans="1:10" ht="12.75" customHeight="1" x14ac:dyDescent="0.25">
      <c r="A335" s="22" t="s">
        <v>256</v>
      </c>
      <c r="B335" s="17" t="s">
        <v>89</v>
      </c>
      <c r="C335" s="18">
        <v>890721.74</v>
      </c>
      <c r="D335" s="18">
        <v>12618411</v>
      </c>
      <c r="E335" s="18">
        <v>566450.81999999995</v>
      </c>
      <c r="F335" s="19">
        <f t="shared" si="61"/>
        <v>63.594587912494418</v>
      </c>
      <c r="G335" s="19">
        <f t="shared" si="62"/>
        <v>4.4890820246701422</v>
      </c>
      <c r="H335" s="20">
        <f t="shared" si="63"/>
        <v>-324270.92000000004</v>
      </c>
      <c r="J335" s="38"/>
    </row>
    <row r="336" spans="1:10" ht="12.75" customHeight="1" x14ac:dyDescent="0.25">
      <c r="A336" s="24" t="s">
        <v>159</v>
      </c>
      <c r="B336" s="25" t="s">
        <v>3</v>
      </c>
      <c r="C336" s="26">
        <v>530083.46</v>
      </c>
      <c r="D336" s="26">
        <v>10227413</v>
      </c>
      <c r="E336" s="26">
        <v>566209.93999999994</v>
      </c>
      <c r="F336" s="27">
        <f t="shared" si="61"/>
        <v>106.81524377312206</v>
      </c>
      <c r="G336" s="27">
        <f t="shared" si="62"/>
        <v>5.5361990368434322</v>
      </c>
      <c r="H336" s="28">
        <f t="shared" si="63"/>
        <v>36126.479999999981</v>
      </c>
      <c r="J336" s="38"/>
    </row>
    <row r="337" spans="1:10" ht="12.75" customHeight="1" x14ac:dyDescent="0.25">
      <c r="A337" s="24" t="s">
        <v>160</v>
      </c>
      <c r="B337" s="25" t="s">
        <v>312</v>
      </c>
      <c r="C337" s="26">
        <v>360638.28</v>
      </c>
      <c r="D337" s="26">
        <v>2390998</v>
      </c>
      <c r="E337" s="26">
        <v>240.88</v>
      </c>
      <c r="F337" s="27">
        <f t="shared" si="61"/>
        <v>6.67926876758618E-2</v>
      </c>
      <c r="G337" s="27">
        <f t="shared" si="62"/>
        <v>1.0074454265540999E-2</v>
      </c>
      <c r="H337" s="28">
        <f t="shared" si="63"/>
        <v>-360397.4</v>
      </c>
      <c r="J337" s="38"/>
    </row>
    <row r="338" spans="1:10" ht="12.75" customHeight="1" x14ac:dyDescent="0.25">
      <c r="A338" s="22" t="s">
        <v>257</v>
      </c>
      <c r="B338" s="17" t="s">
        <v>90</v>
      </c>
      <c r="C338" s="18">
        <v>239727.68</v>
      </c>
      <c r="D338" s="18">
        <v>5935786</v>
      </c>
      <c r="E338" s="18">
        <v>280155.78000000003</v>
      </c>
      <c r="F338" s="19">
        <f t="shared" si="61"/>
        <v>116.86417688604006</v>
      </c>
      <c r="G338" s="19">
        <f t="shared" si="62"/>
        <v>4.7197756118566279</v>
      </c>
      <c r="H338" s="20">
        <f t="shared" si="63"/>
        <v>40428.100000000035</v>
      </c>
      <c r="J338" s="38"/>
    </row>
    <row r="339" spans="1:10" ht="12.75" customHeight="1" x14ac:dyDescent="0.25">
      <c r="A339" s="24" t="s">
        <v>159</v>
      </c>
      <c r="B339" s="25" t="s">
        <v>3</v>
      </c>
      <c r="C339" s="26">
        <v>239594.96</v>
      </c>
      <c r="D339" s="26">
        <v>5845525</v>
      </c>
      <c r="E339" s="26">
        <v>280155.78000000003</v>
      </c>
      <c r="F339" s="27">
        <f t="shared" si="61"/>
        <v>116.92891202719791</v>
      </c>
      <c r="G339" s="27">
        <f t="shared" si="62"/>
        <v>4.7926538677022172</v>
      </c>
      <c r="H339" s="28">
        <f t="shared" si="63"/>
        <v>40560.820000000036</v>
      </c>
      <c r="J339" s="38"/>
    </row>
    <row r="340" spans="1:10" ht="12.75" customHeight="1" x14ac:dyDescent="0.25">
      <c r="A340" s="24" t="s">
        <v>160</v>
      </c>
      <c r="B340" s="25" t="s">
        <v>312</v>
      </c>
      <c r="C340" s="26">
        <v>132.72</v>
      </c>
      <c r="D340" s="26">
        <v>90261</v>
      </c>
      <c r="E340" s="26"/>
      <c r="F340" s="27">
        <f t="shared" si="61"/>
        <v>0</v>
      </c>
      <c r="G340" s="27">
        <f t="shared" si="62"/>
        <v>0</v>
      </c>
      <c r="H340" s="28">
        <f t="shared" si="63"/>
        <v>-132.72</v>
      </c>
      <c r="J340" s="38"/>
    </row>
    <row r="341" spans="1:10" ht="12.75" customHeight="1" x14ac:dyDescent="0.25">
      <c r="A341" s="22" t="s">
        <v>258</v>
      </c>
      <c r="B341" s="17" t="s">
        <v>91</v>
      </c>
      <c r="C341" s="18">
        <v>188725.84</v>
      </c>
      <c r="D341" s="18">
        <v>4675394</v>
      </c>
      <c r="E341" s="18">
        <v>193215.84</v>
      </c>
      <c r="F341" s="19">
        <f t="shared" si="61"/>
        <v>102.37911247341647</v>
      </c>
      <c r="G341" s="19">
        <f t="shared" si="62"/>
        <v>4.1326108558979193</v>
      </c>
      <c r="H341" s="20">
        <f t="shared" si="63"/>
        <v>4490</v>
      </c>
      <c r="J341" s="38"/>
    </row>
    <row r="342" spans="1:10" ht="12.75" customHeight="1" x14ac:dyDescent="0.25">
      <c r="A342" s="24" t="s">
        <v>159</v>
      </c>
      <c r="B342" s="25" t="s">
        <v>3</v>
      </c>
      <c r="C342" s="26">
        <v>188725.84</v>
      </c>
      <c r="D342" s="26">
        <v>4154951</v>
      </c>
      <c r="E342" s="26">
        <v>189451.69</v>
      </c>
      <c r="F342" s="27">
        <f t="shared" si="61"/>
        <v>100.38460552089741</v>
      </c>
      <c r="G342" s="27">
        <f t="shared" si="62"/>
        <v>4.5596612330686934</v>
      </c>
      <c r="H342" s="28">
        <f t="shared" si="63"/>
        <v>725.85000000000582</v>
      </c>
      <c r="J342" s="38"/>
    </row>
    <row r="343" spans="1:10" ht="12.75" customHeight="1" x14ac:dyDescent="0.25">
      <c r="A343" s="24" t="s">
        <v>160</v>
      </c>
      <c r="B343" s="25" t="s">
        <v>312</v>
      </c>
      <c r="C343" s="26"/>
      <c r="D343" s="26">
        <v>520443</v>
      </c>
      <c r="E343" s="26">
        <v>3764.15</v>
      </c>
      <c r="F343" s="27" t="str">
        <f t="shared" si="61"/>
        <v>x</v>
      </c>
      <c r="G343" s="27">
        <f t="shared" si="62"/>
        <v>0.72325883910437838</v>
      </c>
      <c r="H343" s="28">
        <f t="shared" si="63"/>
        <v>3764.15</v>
      </c>
      <c r="J343" s="38"/>
    </row>
    <row r="344" spans="1:10" ht="12.75" customHeight="1" x14ac:dyDescent="0.25">
      <c r="A344" s="22" t="s">
        <v>259</v>
      </c>
      <c r="B344" s="17" t="s">
        <v>92</v>
      </c>
      <c r="C344" s="18">
        <v>158260.72</v>
      </c>
      <c r="D344" s="18">
        <v>9831508</v>
      </c>
      <c r="E344" s="18">
        <v>221489.32</v>
      </c>
      <c r="F344" s="19">
        <f t="shared" si="61"/>
        <v>139.95217511963801</v>
      </c>
      <c r="G344" s="19">
        <f t="shared" si="62"/>
        <v>2.2528519531286553</v>
      </c>
      <c r="H344" s="20">
        <f t="shared" si="63"/>
        <v>63228.600000000006</v>
      </c>
      <c r="J344" s="38"/>
    </row>
    <row r="345" spans="1:10" ht="12.75" customHeight="1" x14ac:dyDescent="0.25">
      <c r="A345" s="24" t="s">
        <v>159</v>
      </c>
      <c r="B345" s="25" t="s">
        <v>3</v>
      </c>
      <c r="C345" s="26">
        <v>158260.72</v>
      </c>
      <c r="D345" s="26">
        <v>9790364</v>
      </c>
      <c r="E345" s="26">
        <v>221489.32</v>
      </c>
      <c r="F345" s="27">
        <f t="shared" si="61"/>
        <v>139.95217511963801</v>
      </c>
      <c r="G345" s="27">
        <f t="shared" si="62"/>
        <v>2.2623195623778645</v>
      </c>
      <c r="H345" s="28">
        <f t="shared" si="63"/>
        <v>63228.600000000006</v>
      </c>
      <c r="J345" s="38"/>
    </row>
    <row r="346" spans="1:10" ht="12.75" customHeight="1" x14ac:dyDescent="0.25">
      <c r="A346" s="24" t="s">
        <v>160</v>
      </c>
      <c r="B346" s="25" t="s">
        <v>312</v>
      </c>
      <c r="C346" s="26"/>
      <c r="D346" s="26">
        <v>41144</v>
      </c>
      <c r="E346" s="26"/>
      <c r="F346" s="27" t="str">
        <f t="shared" si="61"/>
        <v>x</v>
      </c>
      <c r="G346" s="27">
        <f t="shared" si="62"/>
        <v>0</v>
      </c>
      <c r="H346" s="28">
        <f t="shared" si="63"/>
        <v>0</v>
      </c>
      <c r="J346" s="38"/>
    </row>
    <row r="347" spans="1:10" ht="12.75" customHeight="1" x14ac:dyDescent="0.25">
      <c r="A347" s="22" t="s">
        <v>260</v>
      </c>
      <c r="B347" s="17" t="s">
        <v>93</v>
      </c>
      <c r="C347" s="18">
        <v>2001470.15</v>
      </c>
      <c r="D347" s="18">
        <v>45557967</v>
      </c>
      <c r="E347" s="18">
        <v>2318097.02</v>
      </c>
      <c r="F347" s="19">
        <f t="shared" si="61"/>
        <v>115.8197148231264</v>
      </c>
      <c r="G347" s="19">
        <f t="shared" si="62"/>
        <v>5.0882363122129659</v>
      </c>
      <c r="H347" s="20">
        <f t="shared" si="63"/>
        <v>316626.87000000011</v>
      </c>
      <c r="J347" s="38"/>
    </row>
    <row r="348" spans="1:10" ht="12.75" customHeight="1" x14ac:dyDescent="0.25">
      <c r="A348" s="24" t="s">
        <v>159</v>
      </c>
      <c r="B348" s="25" t="s">
        <v>3</v>
      </c>
      <c r="C348" s="26">
        <v>2000810.08</v>
      </c>
      <c r="D348" s="26">
        <v>45366391</v>
      </c>
      <c r="E348" s="26">
        <v>2318097.02</v>
      </c>
      <c r="F348" s="27">
        <f t="shared" si="61"/>
        <v>115.85792390650091</v>
      </c>
      <c r="G348" s="27">
        <f t="shared" si="62"/>
        <v>5.109723231014784</v>
      </c>
      <c r="H348" s="28">
        <f t="shared" si="63"/>
        <v>317286.93999999994</v>
      </c>
      <c r="J348" s="38"/>
    </row>
    <row r="349" spans="1:10" ht="12.75" customHeight="1" x14ac:dyDescent="0.25">
      <c r="A349" s="24" t="s">
        <v>160</v>
      </c>
      <c r="B349" s="25" t="s">
        <v>312</v>
      </c>
      <c r="C349" s="26">
        <v>660.07</v>
      </c>
      <c r="D349" s="26">
        <v>191576</v>
      </c>
      <c r="E349" s="26"/>
      <c r="F349" s="27">
        <f t="shared" si="61"/>
        <v>0</v>
      </c>
      <c r="G349" s="27">
        <f t="shared" si="62"/>
        <v>0</v>
      </c>
      <c r="H349" s="28">
        <f t="shared" si="63"/>
        <v>-660.07</v>
      </c>
      <c r="J349" s="38"/>
    </row>
    <row r="350" spans="1:10" ht="12.75" customHeight="1" x14ac:dyDescent="0.25">
      <c r="A350" s="22" t="s">
        <v>261</v>
      </c>
      <c r="B350" s="17" t="s">
        <v>94</v>
      </c>
      <c r="C350" s="18">
        <v>362429.16</v>
      </c>
      <c r="D350" s="18">
        <v>20121043</v>
      </c>
      <c r="E350" s="18">
        <v>388664.41</v>
      </c>
      <c r="F350" s="19">
        <f t="shared" ref="F350:F426" si="70">IF(C350=0,"x",E350/C350*100)</f>
        <v>107.23872494144786</v>
      </c>
      <c r="G350" s="19">
        <f t="shared" ref="G350:G426" si="71">IF(D350=0,"x",E350/D350*100)</f>
        <v>1.9316315262583552</v>
      </c>
      <c r="H350" s="20">
        <f t="shared" ref="H350:H427" si="72">+E350-C350</f>
        <v>26235.25</v>
      </c>
      <c r="J350" s="38"/>
    </row>
    <row r="351" spans="1:10" ht="12.75" customHeight="1" x14ac:dyDescent="0.25">
      <c r="A351" s="24" t="s">
        <v>159</v>
      </c>
      <c r="B351" s="25" t="s">
        <v>3</v>
      </c>
      <c r="C351" s="26">
        <v>362429.16</v>
      </c>
      <c r="D351" s="26">
        <v>19946312</v>
      </c>
      <c r="E351" s="26">
        <v>388664.41</v>
      </c>
      <c r="F351" s="27">
        <f t="shared" si="70"/>
        <v>107.23872494144786</v>
      </c>
      <c r="G351" s="27">
        <f t="shared" si="71"/>
        <v>1.9485527449886475</v>
      </c>
      <c r="H351" s="28">
        <f t="shared" si="72"/>
        <v>26235.25</v>
      </c>
      <c r="J351" s="38"/>
    </row>
    <row r="352" spans="1:10" ht="12.75" customHeight="1" x14ac:dyDescent="0.25">
      <c r="A352" s="24" t="s">
        <v>160</v>
      </c>
      <c r="B352" s="25" t="s">
        <v>312</v>
      </c>
      <c r="C352" s="26"/>
      <c r="D352" s="26">
        <v>174731</v>
      </c>
      <c r="E352" s="26"/>
      <c r="F352" s="27" t="str">
        <f t="shared" si="70"/>
        <v>x</v>
      </c>
      <c r="G352" s="27">
        <f t="shared" si="71"/>
        <v>0</v>
      </c>
      <c r="H352" s="28">
        <f t="shared" si="72"/>
        <v>0</v>
      </c>
      <c r="J352" s="38"/>
    </row>
    <row r="353" spans="1:10" ht="12.75" customHeight="1" x14ac:dyDescent="0.25">
      <c r="A353" s="22" t="s">
        <v>424</v>
      </c>
      <c r="B353" s="17" t="s">
        <v>425</v>
      </c>
      <c r="C353" s="18">
        <v>1559809.51</v>
      </c>
      <c r="D353" s="18">
        <v>35126377</v>
      </c>
      <c r="E353" s="18">
        <v>1971411.68</v>
      </c>
      <c r="F353" s="27">
        <f t="shared" ref="F353:F355" si="73">IF(C353=0,"x",E353/C353*100)</f>
        <v>126.38797669594923</v>
      </c>
      <c r="G353" s="27">
        <f t="shared" ref="G353:G355" si="74">IF(D353=0,"x",E353/D353*100)</f>
        <v>5.6123399233573101</v>
      </c>
      <c r="H353" s="28">
        <f t="shared" ref="H353:H355" si="75">+E353-C353</f>
        <v>411602.16999999993</v>
      </c>
      <c r="J353" s="38"/>
    </row>
    <row r="354" spans="1:10" ht="12.75" customHeight="1" x14ac:dyDescent="0.25">
      <c r="A354" s="24" t="s">
        <v>159</v>
      </c>
      <c r="B354" s="25" t="s">
        <v>3</v>
      </c>
      <c r="C354" s="26">
        <v>1559809.51</v>
      </c>
      <c r="D354" s="26">
        <v>34806515</v>
      </c>
      <c r="E354" s="26">
        <v>1971411.68</v>
      </c>
      <c r="F354" s="27">
        <f t="shared" si="73"/>
        <v>126.38797669594923</v>
      </c>
      <c r="G354" s="27">
        <f t="shared" si="74"/>
        <v>5.6639157353156433</v>
      </c>
      <c r="H354" s="28">
        <f t="shared" si="75"/>
        <v>411602.16999999993</v>
      </c>
      <c r="J354" s="38"/>
    </row>
    <row r="355" spans="1:10" ht="12.75" customHeight="1" x14ac:dyDescent="0.25">
      <c r="A355" s="24" t="s">
        <v>160</v>
      </c>
      <c r="B355" s="25" t="s">
        <v>312</v>
      </c>
      <c r="C355" s="26"/>
      <c r="D355" s="26">
        <v>319862</v>
      </c>
      <c r="E355" s="26"/>
      <c r="F355" s="27" t="str">
        <f t="shared" si="73"/>
        <v>x</v>
      </c>
      <c r="G355" s="27">
        <f t="shared" si="74"/>
        <v>0</v>
      </c>
      <c r="H355" s="28">
        <f t="shared" si="75"/>
        <v>0</v>
      </c>
      <c r="J355" s="38"/>
    </row>
    <row r="356" spans="1:10" ht="12.75" customHeight="1" x14ac:dyDescent="0.25">
      <c r="A356" s="16" t="s">
        <v>262</v>
      </c>
      <c r="B356" s="17" t="s">
        <v>387</v>
      </c>
      <c r="C356" s="18">
        <v>588156815.11000001</v>
      </c>
      <c r="D356" s="18">
        <v>8115993759</v>
      </c>
      <c r="E356" s="18">
        <v>630943793.27999997</v>
      </c>
      <c r="F356" s="19">
        <f t="shared" si="70"/>
        <v>107.27475684558678</v>
      </c>
      <c r="G356" s="19">
        <f t="shared" si="71"/>
        <v>7.7740793304619391</v>
      </c>
      <c r="H356" s="20">
        <f t="shared" si="72"/>
        <v>42786978.169999957</v>
      </c>
      <c r="J356" s="38"/>
    </row>
    <row r="357" spans="1:10" ht="12.75" customHeight="1" x14ac:dyDescent="0.25">
      <c r="A357" s="22" t="s">
        <v>263</v>
      </c>
      <c r="B357" s="17" t="s">
        <v>388</v>
      </c>
      <c r="C357" s="18">
        <v>18104161.68</v>
      </c>
      <c r="D357" s="18">
        <v>258385018</v>
      </c>
      <c r="E357" s="18">
        <v>12048998.470000001</v>
      </c>
      <c r="F357" s="19">
        <f t="shared" si="70"/>
        <v>66.553749811628947</v>
      </c>
      <c r="G357" s="19">
        <f t="shared" si="71"/>
        <v>4.6631954759853764</v>
      </c>
      <c r="H357" s="20">
        <f t="shared" si="72"/>
        <v>-6055163.209999999</v>
      </c>
      <c r="J357" s="38"/>
    </row>
    <row r="358" spans="1:10" ht="12.75" customHeight="1" x14ac:dyDescent="0.25">
      <c r="A358" s="24" t="s">
        <v>159</v>
      </c>
      <c r="B358" s="25" t="s">
        <v>3</v>
      </c>
      <c r="C358" s="26">
        <v>18103565.75</v>
      </c>
      <c r="D358" s="26">
        <v>250478184</v>
      </c>
      <c r="E358" s="26">
        <v>12047308.42</v>
      </c>
      <c r="F358" s="27">
        <f t="shared" si="70"/>
        <v>66.546605162576881</v>
      </c>
      <c r="G358" s="27">
        <f t="shared" si="71"/>
        <v>4.80972363645051</v>
      </c>
      <c r="H358" s="28">
        <f t="shared" si="72"/>
        <v>-6056257.3300000001</v>
      </c>
      <c r="J358" s="38"/>
    </row>
    <row r="359" spans="1:10" ht="12.75" customHeight="1" x14ac:dyDescent="0.25">
      <c r="A359" s="24" t="s">
        <v>160</v>
      </c>
      <c r="B359" s="25" t="s">
        <v>312</v>
      </c>
      <c r="C359" s="26">
        <v>595.92999999999995</v>
      </c>
      <c r="D359" s="26">
        <v>7906834</v>
      </c>
      <c r="E359" s="26">
        <v>1690.05</v>
      </c>
      <c r="F359" s="27">
        <f t="shared" si="70"/>
        <v>283.59874481902239</v>
      </c>
      <c r="G359" s="27">
        <f t="shared" si="71"/>
        <v>2.1374547638157066E-2</v>
      </c>
      <c r="H359" s="28">
        <f t="shared" si="72"/>
        <v>1094.1199999999999</v>
      </c>
      <c r="J359" s="38"/>
    </row>
    <row r="360" spans="1:10" ht="12.75" customHeight="1" x14ac:dyDescent="0.25">
      <c r="A360" s="22" t="s">
        <v>264</v>
      </c>
      <c r="B360" s="17" t="s">
        <v>95</v>
      </c>
      <c r="C360" s="18">
        <v>501436394.35000002</v>
      </c>
      <c r="D360" s="18">
        <v>6815047106</v>
      </c>
      <c r="E360" s="18">
        <v>537193062.77999997</v>
      </c>
      <c r="F360" s="19">
        <f t="shared" si="70"/>
        <v>107.13084826568094</v>
      </c>
      <c r="G360" s="19">
        <f t="shared" si="71"/>
        <v>7.882455607783732</v>
      </c>
      <c r="H360" s="20">
        <f t="shared" si="72"/>
        <v>35756668.429999948</v>
      </c>
      <c r="J360" s="38"/>
    </row>
    <row r="361" spans="1:10" ht="12.75" customHeight="1" x14ac:dyDescent="0.25">
      <c r="A361" s="24" t="s">
        <v>159</v>
      </c>
      <c r="B361" s="25" t="s">
        <v>3</v>
      </c>
      <c r="C361" s="26">
        <v>500568963</v>
      </c>
      <c r="D361" s="26">
        <v>6804033106</v>
      </c>
      <c r="E361" s="26">
        <v>537041609.97000003</v>
      </c>
      <c r="F361" s="27">
        <f t="shared" si="70"/>
        <v>107.28623819411673</v>
      </c>
      <c r="G361" s="27">
        <f t="shared" si="71"/>
        <v>7.8929893726769302</v>
      </c>
      <c r="H361" s="28">
        <f t="shared" si="72"/>
        <v>36472646.970000029</v>
      </c>
      <c r="J361" s="38"/>
    </row>
    <row r="362" spans="1:10" ht="12.75" customHeight="1" x14ac:dyDescent="0.25">
      <c r="A362" s="24" t="s">
        <v>160</v>
      </c>
      <c r="B362" s="25" t="s">
        <v>312</v>
      </c>
      <c r="C362" s="26">
        <v>867431.35</v>
      </c>
      <c r="D362" s="26">
        <v>11014000</v>
      </c>
      <c r="E362" s="26">
        <v>151452.81</v>
      </c>
      <c r="F362" s="27">
        <f t="shared" si="70"/>
        <v>17.459918874271722</v>
      </c>
      <c r="G362" s="27">
        <f t="shared" si="71"/>
        <v>1.3750936081351008</v>
      </c>
      <c r="H362" s="28">
        <f t="shared" si="72"/>
        <v>-715978.54</v>
      </c>
      <c r="J362" s="38"/>
    </row>
    <row r="363" spans="1:10" ht="12.75" customHeight="1" x14ac:dyDescent="0.25">
      <c r="A363" s="22" t="s">
        <v>265</v>
      </c>
      <c r="B363" s="17" t="s">
        <v>96</v>
      </c>
      <c r="C363" s="18">
        <v>25558454.620000001</v>
      </c>
      <c r="D363" s="18">
        <v>282042549</v>
      </c>
      <c r="E363" s="18">
        <v>24753820.329999998</v>
      </c>
      <c r="F363" s="19">
        <f t="shared" si="70"/>
        <v>96.851788177480969</v>
      </c>
      <c r="G363" s="19">
        <f t="shared" si="71"/>
        <v>8.7766262281227636</v>
      </c>
      <c r="H363" s="20">
        <f t="shared" si="72"/>
        <v>-804634.29000000283</v>
      </c>
      <c r="J363" s="38"/>
    </row>
    <row r="364" spans="1:10" ht="12.75" customHeight="1" x14ac:dyDescent="0.25">
      <c r="A364" s="24" t="s">
        <v>159</v>
      </c>
      <c r="B364" s="25" t="s">
        <v>3</v>
      </c>
      <c r="C364" s="26">
        <v>25436392.359999999</v>
      </c>
      <c r="D364" s="26">
        <v>279871470</v>
      </c>
      <c r="E364" s="26">
        <v>24725622.670000002</v>
      </c>
      <c r="F364" s="27">
        <f t="shared" si="70"/>
        <v>97.205697726546632</v>
      </c>
      <c r="G364" s="27">
        <f t="shared" si="71"/>
        <v>8.8346349379591995</v>
      </c>
      <c r="H364" s="28">
        <f t="shared" si="72"/>
        <v>-710769.68999999762</v>
      </c>
      <c r="J364" s="38"/>
    </row>
    <row r="365" spans="1:10" ht="12.75" customHeight="1" x14ac:dyDescent="0.25">
      <c r="A365" s="24" t="s">
        <v>160</v>
      </c>
      <c r="B365" s="25" t="s">
        <v>312</v>
      </c>
      <c r="C365" s="26">
        <v>122062.26</v>
      </c>
      <c r="D365" s="26">
        <v>2171079</v>
      </c>
      <c r="E365" s="26">
        <v>28197.66</v>
      </c>
      <c r="F365" s="27">
        <f t="shared" si="70"/>
        <v>23.101046957511684</v>
      </c>
      <c r="G365" s="27">
        <f t="shared" si="71"/>
        <v>1.2987855347502326</v>
      </c>
      <c r="H365" s="28">
        <f t="shared" si="72"/>
        <v>-93864.599999999991</v>
      </c>
      <c r="J365" s="38"/>
    </row>
    <row r="366" spans="1:10" ht="12.75" customHeight="1" x14ac:dyDescent="0.25">
      <c r="A366" s="22" t="s">
        <v>266</v>
      </c>
      <c r="B366" s="17" t="s">
        <v>389</v>
      </c>
      <c r="C366" s="18">
        <v>1333636.43</v>
      </c>
      <c r="D366" s="18">
        <v>30091082</v>
      </c>
      <c r="E366" s="18">
        <v>4249531.1100000003</v>
      </c>
      <c r="F366" s="19">
        <f t="shared" si="70"/>
        <v>318.64239866332991</v>
      </c>
      <c r="G366" s="19">
        <f t="shared" si="71"/>
        <v>14.122227675295957</v>
      </c>
      <c r="H366" s="20">
        <f t="shared" si="72"/>
        <v>2915894.6800000006</v>
      </c>
      <c r="J366" s="38"/>
    </row>
    <row r="367" spans="1:10" ht="12.75" customHeight="1" x14ac:dyDescent="0.25">
      <c r="A367" s="24" t="s">
        <v>159</v>
      </c>
      <c r="B367" s="25" t="s">
        <v>3</v>
      </c>
      <c r="C367" s="26">
        <v>1333636.43</v>
      </c>
      <c r="D367" s="26">
        <v>29771685</v>
      </c>
      <c r="E367" s="26">
        <v>4248293.4800000004</v>
      </c>
      <c r="F367" s="27">
        <f t="shared" si="70"/>
        <v>318.5495975091203</v>
      </c>
      <c r="G367" s="27">
        <f t="shared" si="71"/>
        <v>14.269576881523502</v>
      </c>
      <c r="H367" s="28">
        <f t="shared" si="72"/>
        <v>2914657.0500000007</v>
      </c>
      <c r="J367" s="38"/>
    </row>
    <row r="368" spans="1:10" ht="12.75" customHeight="1" x14ac:dyDescent="0.25">
      <c r="A368" s="24" t="s">
        <v>160</v>
      </c>
      <c r="B368" s="25" t="s">
        <v>312</v>
      </c>
      <c r="C368" s="26"/>
      <c r="D368" s="26">
        <v>319397</v>
      </c>
      <c r="E368" s="26">
        <v>1237.6300000000001</v>
      </c>
      <c r="F368" s="27" t="str">
        <f t="shared" si="70"/>
        <v>x</v>
      </c>
      <c r="G368" s="27">
        <f t="shared" si="71"/>
        <v>0.38748955062195328</v>
      </c>
      <c r="H368" s="28">
        <f t="shared" si="72"/>
        <v>1237.6300000000001</v>
      </c>
      <c r="J368" s="38"/>
    </row>
    <row r="369" spans="1:10" ht="12.75" customHeight="1" x14ac:dyDescent="0.25">
      <c r="A369" s="22" t="s">
        <v>267</v>
      </c>
      <c r="B369" s="17" t="s">
        <v>97</v>
      </c>
      <c r="C369" s="18">
        <v>594517.65</v>
      </c>
      <c r="D369" s="18">
        <v>11747030</v>
      </c>
      <c r="E369" s="18">
        <v>602333.81999999995</v>
      </c>
      <c r="F369" s="19">
        <f t="shared" si="70"/>
        <v>101.3147078139732</v>
      </c>
      <c r="G369" s="19">
        <f t="shared" si="71"/>
        <v>5.1275413444930331</v>
      </c>
      <c r="H369" s="20">
        <f t="shared" si="72"/>
        <v>7816.1699999999255</v>
      </c>
      <c r="J369" s="38"/>
    </row>
    <row r="370" spans="1:10" ht="12.75" customHeight="1" x14ac:dyDescent="0.25">
      <c r="A370" s="24" t="s">
        <v>159</v>
      </c>
      <c r="B370" s="25" t="s">
        <v>3</v>
      </c>
      <c r="C370" s="26">
        <v>594517.65</v>
      </c>
      <c r="D370" s="26">
        <v>9833964</v>
      </c>
      <c r="E370" s="26">
        <v>602333.81999999995</v>
      </c>
      <c r="F370" s="27">
        <f t="shared" si="70"/>
        <v>101.3147078139732</v>
      </c>
      <c r="G370" s="27">
        <f t="shared" si="71"/>
        <v>6.1250358451586759</v>
      </c>
      <c r="H370" s="28">
        <f t="shared" si="72"/>
        <v>7816.1699999999255</v>
      </c>
      <c r="J370" s="38"/>
    </row>
    <row r="371" spans="1:10" ht="12.75" customHeight="1" x14ac:dyDescent="0.25">
      <c r="A371" s="24" t="s">
        <v>160</v>
      </c>
      <c r="B371" s="25" t="s">
        <v>312</v>
      </c>
      <c r="C371" s="26"/>
      <c r="D371" s="26">
        <v>1913066</v>
      </c>
      <c r="E371" s="26"/>
      <c r="F371" s="27" t="str">
        <f t="shared" si="70"/>
        <v>x</v>
      </c>
      <c r="G371" s="27">
        <f t="shared" si="71"/>
        <v>0</v>
      </c>
      <c r="H371" s="28">
        <f t="shared" si="72"/>
        <v>0</v>
      </c>
      <c r="J371" s="38"/>
    </row>
    <row r="372" spans="1:10" ht="12.75" customHeight="1" x14ac:dyDescent="0.25">
      <c r="A372" s="22" t="s">
        <v>268</v>
      </c>
      <c r="B372" s="17" t="s">
        <v>390</v>
      </c>
      <c r="C372" s="18">
        <v>79103.3</v>
      </c>
      <c r="D372" s="18">
        <v>8629978</v>
      </c>
      <c r="E372" s="18">
        <v>216671.7</v>
      </c>
      <c r="F372" s="19">
        <f t="shared" si="70"/>
        <v>273.90981160078024</v>
      </c>
      <c r="G372" s="19">
        <f t="shared" si="71"/>
        <v>2.5106865857595464</v>
      </c>
      <c r="H372" s="20">
        <f t="shared" si="72"/>
        <v>137568.40000000002</v>
      </c>
      <c r="J372" s="38"/>
    </row>
    <row r="373" spans="1:10" ht="12.75" customHeight="1" x14ac:dyDescent="0.25">
      <c r="A373" s="24" t="s">
        <v>159</v>
      </c>
      <c r="B373" s="25" t="s">
        <v>3</v>
      </c>
      <c r="C373" s="26">
        <v>79103.3</v>
      </c>
      <c r="D373" s="26">
        <v>8606885</v>
      </c>
      <c r="E373" s="26">
        <v>216269.55</v>
      </c>
      <c r="F373" s="27">
        <f t="shared" si="70"/>
        <v>273.4014257306585</v>
      </c>
      <c r="G373" s="27">
        <f t="shared" si="71"/>
        <v>2.5127505479624741</v>
      </c>
      <c r="H373" s="28">
        <f t="shared" si="72"/>
        <v>137166.25</v>
      </c>
      <c r="J373" s="38"/>
    </row>
    <row r="374" spans="1:10" ht="12.75" customHeight="1" x14ac:dyDescent="0.25">
      <c r="A374" s="24" t="s">
        <v>160</v>
      </c>
      <c r="B374" s="25" t="s">
        <v>312</v>
      </c>
      <c r="C374" s="26"/>
      <c r="D374" s="26">
        <v>23093</v>
      </c>
      <c r="E374" s="26">
        <v>402.15</v>
      </c>
      <c r="F374" s="27" t="str">
        <f t="shared" si="70"/>
        <v>x</v>
      </c>
      <c r="G374" s="27">
        <f t="shared" si="71"/>
        <v>1.7414367990300088</v>
      </c>
      <c r="H374" s="28">
        <f t="shared" si="72"/>
        <v>402.15</v>
      </c>
      <c r="J374" s="38"/>
    </row>
    <row r="375" spans="1:10" ht="12.75" customHeight="1" x14ac:dyDescent="0.25">
      <c r="A375" s="22" t="s">
        <v>347</v>
      </c>
      <c r="B375" s="17" t="s">
        <v>115</v>
      </c>
      <c r="C375" s="18">
        <v>8912143.9700000007</v>
      </c>
      <c r="D375" s="18">
        <v>181650192</v>
      </c>
      <c r="E375" s="18">
        <v>9340705.6099999994</v>
      </c>
      <c r="F375" s="27">
        <f t="shared" ref="F375:F377" si="76">IF(C375=0,"x",E375/C375*100)</f>
        <v>104.80873784627605</v>
      </c>
      <c r="G375" s="27">
        <f t="shared" ref="G375:G377" si="77">IF(D375=0,"x",E375/D375*100)</f>
        <v>5.142139134100117</v>
      </c>
      <c r="H375" s="28">
        <f t="shared" ref="H375:H377" si="78">+E375-C375</f>
        <v>428561.63999999873</v>
      </c>
      <c r="J375" s="38"/>
    </row>
    <row r="376" spans="1:10" ht="12.75" customHeight="1" x14ac:dyDescent="0.25">
      <c r="A376" s="24" t="s">
        <v>159</v>
      </c>
      <c r="B376" s="25" t="s">
        <v>3</v>
      </c>
      <c r="C376" s="26">
        <v>8834106.6999999993</v>
      </c>
      <c r="D376" s="26">
        <v>158641486</v>
      </c>
      <c r="E376" s="26">
        <v>9215937.8499999996</v>
      </c>
      <c r="F376" s="27">
        <f t="shared" si="76"/>
        <v>104.32223837640539</v>
      </c>
      <c r="G376" s="27">
        <f t="shared" si="77"/>
        <v>5.809286134649545</v>
      </c>
      <c r="H376" s="28">
        <f t="shared" si="78"/>
        <v>381831.15000000037</v>
      </c>
      <c r="J376" s="38"/>
    </row>
    <row r="377" spans="1:10" ht="12.75" customHeight="1" x14ac:dyDescent="0.25">
      <c r="A377" s="24" t="s">
        <v>160</v>
      </c>
      <c r="B377" s="25" t="s">
        <v>312</v>
      </c>
      <c r="C377" s="26">
        <v>78037.27</v>
      </c>
      <c r="D377" s="26">
        <v>23008706</v>
      </c>
      <c r="E377" s="26">
        <v>124767.76</v>
      </c>
      <c r="F377" s="27">
        <f t="shared" si="76"/>
        <v>159.88227163764185</v>
      </c>
      <c r="G377" s="27">
        <f t="shared" si="77"/>
        <v>0.54226326330563734</v>
      </c>
      <c r="H377" s="28">
        <f t="shared" si="78"/>
        <v>46730.489999999991</v>
      </c>
      <c r="J377" s="38"/>
    </row>
    <row r="378" spans="1:10" ht="12.75" customHeight="1" x14ac:dyDescent="0.25">
      <c r="A378" s="22" t="s">
        <v>440</v>
      </c>
      <c r="B378" s="17" t="s">
        <v>441</v>
      </c>
      <c r="C378" s="18">
        <v>31995623.609999999</v>
      </c>
      <c r="D378" s="18">
        <v>518734530</v>
      </c>
      <c r="E378" s="18">
        <v>42162230.350000001</v>
      </c>
      <c r="F378" s="27">
        <f t="shared" ref="F378:F388" si="79">IF(C378=0,"x",E378/C378*100)</f>
        <v>131.77499167986994</v>
      </c>
      <c r="G378" s="27">
        <f t="shared" ref="G378:G388" si="80">IF(D378=0,"x",E378/D378*100)</f>
        <v>8.1279012503756025</v>
      </c>
      <c r="H378" s="28">
        <f t="shared" ref="H378:H388" si="81">+E378-C378</f>
        <v>10166606.740000002</v>
      </c>
      <c r="J378" s="38"/>
    </row>
    <row r="379" spans="1:10" ht="12.75" customHeight="1" x14ac:dyDescent="0.25">
      <c r="A379" s="24" t="s">
        <v>159</v>
      </c>
      <c r="B379" s="25" t="s">
        <v>3</v>
      </c>
      <c r="C379" s="26">
        <v>31995623.609999999</v>
      </c>
      <c r="D379" s="26">
        <v>503258430</v>
      </c>
      <c r="E379" s="26">
        <v>42162230.350000001</v>
      </c>
      <c r="F379" s="27">
        <f t="shared" si="79"/>
        <v>131.77499167986994</v>
      </c>
      <c r="G379" s="27">
        <f t="shared" si="80"/>
        <v>8.3778488022545403</v>
      </c>
      <c r="H379" s="28">
        <f t="shared" si="81"/>
        <v>10166606.740000002</v>
      </c>
      <c r="J379" s="38"/>
    </row>
    <row r="380" spans="1:10" ht="12.75" customHeight="1" x14ac:dyDescent="0.25">
      <c r="A380" s="24" t="s">
        <v>160</v>
      </c>
      <c r="B380" s="25" t="s">
        <v>312</v>
      </c>
      <c r="C380" s="26"/>
      <c r="D380" s="26">
        <v>15476100</v>
      </c>
      <c r="E380" s="26"/>
      <c r="F380" s="27" t="str">
        <f t="shared" si="79"/>
        <v>x</v>
      </c>
      <c r="G380" s="27">
        <f t="shared" si="80"/>
        <v>0</v>
      </c>
      <c r="H380" s="28">
        <f t="shared" si="81"/>
        <v>0</v>
      </c>
      <c r="J380" s="38"/>
    </row>
    <row r="381" spans="1:10" ht="12.75" customHeight="1" x14ac:dyDescent="0.25">
      <c r="A381" s="22" t="s">
        <v>442</v>
      </c>
      <c r="B381" s="17" t="s">
        <v>443</v>
      </c>
      <c r="C381" s="18"/>
      <c r="D381" s="18">
        <v>5492519</v>
      </c>
      <c r="E381" s="18">
        <v>210334.82</v>
      </c>
      <c r="F381" s="27" t="str">
        <f t="shared" ref="F381:F387" si="82">IF(C381=0,"x",E381/C381*100)</f>
        <v>x</v>
      </c>
      <c r="G381" s="27">
        <f t="shared" ref="G381:G387" si="83">IF(D381=0,"x",E381/D381*100)</f>
        <v>3.8294782412222879</v>
      </c>
      <c r="H381" s="28">
        <f t="shared" ref="H381:H387" si="84">+E381-C381</f>
        <v>210334.82</v>
      </c>
      <c r="J381" s="38"/>
    </row>
    <row r="382" spans="1:10" ht="12.75" customHeight="1" x14ac:dyDescent="0.25">
      <c r="A382" s="24" t="s">
        <v>159</v>
      </c>
      <c r="B382" s="25" t="s">
        <v>3</v>
      </c>
      <c r="C382" s="26"/>
      <c r="D382" s="26">
        <v>5104484</v>
      </c>
      <c r="E382" s="26">
        <v>210334.82</v>
      </c>
      <c r="F382" s="27" t="str">
        <f t="shared" si="82"/>
        <v>x</v>
      </c>
      <c r="G382" s="27">
        <f t="shared" si="83"/>
        <v>4.1205892701397442</v>
      </c>
      <c r="H382" s="28">
        <f t="shared" si="84"/>
        <v>210334.82</v>
      </c>
      <c r="J382" s="38"/>
    </row>
    <row r="383" spans="1:10" ht="12.75" customHeight="1" x14ac:dyDescent="0.25">
      <c r="A383" s="24" t="s">
        <v>160</v>
      </c>
      <c r="B383" s="25" t="s">
        <v>312</v>
      </c>
      <c r="C383" s="26"/>
      <c r="D383" s="26">
        <v>388035</v>
      </c>
      <c r="E383" s="26"/>
      <c r="F383" s="27" t="str">
        <f t="shared" si="82"/>
        <v>x</v>
      </c>
      <c r="G383" s="27">
        <f t="shared" si="83"/>
        <v>0</v>
      </c>
      <c r="H383" s="28">
        <f t="shared" si="84"/>
        <v>0</v>
      </c>
      <c r="J383" s="38"/>
    </row>
    <row r="384" spans="1:10" ht="12.75" customHeight="1" x14ac:dyDescent="0.25">
      <c r="A384" s="22" t="s">
        <v>444</v>
      </c>
      <c r="B384" s="17" t="s">
        <v>445</v>
      </c>
      <c r="C384" s="18"/>
      <c r="D384" s="18">
        <v>706473</v>
      </c>
      <c r="E384" s="18"/>
      <c r="F384" s="27" t="str">
        <f t="shared" ref="F384:F387" si="85">IF(C384=0,"x",E384/C384*100)</f>
        <v>x</v>
      </c>
      <c r="G384" s="27">
        <f t="shared" ref="G384:G387" si="86">IF(D384=0,"x",E384/D384*100)</f>
        <v>0</v>
      </c>
      <c r="H384" s="28">
        <f t="shared" ref="H384:H387" si="87">+E384-C384</f>
        <v>0</v>
      </c>
      <c r="J384" s="38"/>
    </row>
    <row r="385" spans="1:10" ht="12.75" customHeight="1" x14ac:dyDescent="0.25">
      <c r="A385" s="24" t="s">
        <v>159</v>
      </c>
      <c r="B385" s="25" t="s">
        <v>3</v>
      </c>
      <c r="C385" s="26"/>
      <c r="D385" s="26">
        <v>682037</v>
      </c>
      <c r="E385" s="26"/>
      <c r="F385" s="27" t="str">
        <f t="shared" si="85"/>
        <v>x</v>
      </c>
      <c r="G385" s="27">
        <f t="shared" si="86"/>
        <v>0</v>
      </c>
      <c r="H385" s="28">
        <f t="shared" si="87"/>
        <v>0</v>
      </c>
      <c r="J385" s="38"/>
    </row>
    <row r="386" spans="1:10" ht="12.75" customHeight="1" x14ac:dyDescent="0.25">
      <c r="A386" s="24" t="s">
        <v>160</v>
      </c>
      <c r="B386" s="25" t="s">
        <v>312</v>
      </c>
      <c r="C386" s="26"/>
      <c r="D386" s="26">
        <v>24436</v>
      </c>
      <c r="E386" s="26"/>
      <c r="F386" s="27" t="str">
        <f t="shared" si="85"/>
        <v>x</v>
      </c>
      <c r="G386" s="27">
        <f t="shared" si="86"/>
        <v>0</v>
      </c>
      <c r="H386" s="28">
        <f t="shared" si="87"/>
        <v>0</v>
      </c>
      <c r="J386" s="38"/>
    </row>
    <row r="387" spans="1:10" ht="12.75" customHeight="1" x14ac:dyDescent="0.25">
      <c r="A387" s="22" t="s">
        <v>316</v>
      </c>
      <c r="B387" s="17" t="s">
        <v>317</v>
      </c>
      <c r="C387" s="18">
        <v>46445.93</v>
      </c>
      <c r="D387" s="18">
        <v>1262046</v>
      </c>
      <c r="E387" s="26">
        <v>52551.25</v>
      </c>
      <c r="F387" s="27">
        <f t="shared" si="85"/>
        <v>113.14500538583252</v>
      </c>
      <c r="G387" s="27">
        <f t="shared" si="86"/>
        <v>4.1639726285729681</v>
      </c>
      <c r="H387" s="28">
        <f t="shared" si="87"/>
        <v>6105.32</v>
      </c>
      <c r="J387" s="38"/>
    </row>
    <row r="388" spans="1:10" ht="12.75" customHeight="1" x14ac:dyDescent="0.25">
      <c r="A388" s="24" t="s">
        <v>159</v>
      </c>
      <c r="B388" s="25" t="s">
        <v>3</v>
      </c>
      <c r="C388" s="26">
        <v>41148.870000000003</v>
      </c>
      <c r="D388" s="26">
        <v>1235236</v>
      </c>
      <c r="E388" s="26">
        <v>52551.25</v>
      </c>
      <c r="F388" s="27">
        <f t="shared" si="79"/>
        <v>127.71006834452561</v>
      </c>
      <c r="G388" s="27">
        <f t="shared" si="80"/>
        <v>4.2543489665132812</v>
      </c>
      <c r="H388" s="28">
        <f t="shared" si="81"/>
        <v>11402.379999999997</v>
      </c>
      <c r="J388" s="38"/>
    </row>
    <row r="389" spans="1:10" ht="12.75" customHeight="1" x14ac:dyDescent="0.25">
      <c r="A389" s="24" t="s">
        <v>160</v>
      </c>
      <c r="B389" s="25" t="s">
        <v>312</v>
      </c>
      <c r="C389" s="26">
        <v>5297.06</v>
      </c>
      <c r="D389" s="26">
        <v>26810</v>
      </c>
      <c r="E389" s="26"/>
      <c r="F389" s="27">
        <f t="shared" si="70"/>
        <v>0</v>
      </c>
      <c r="G389" s="27">
        <f t="shared" si="71"/>
        <v>0</v>
      </c>
      <c r="H389" s="28">
        <f t="shared" si="72"/>
        <v>-5297.06</v>
      </c>
      <c r="J389" s="38"/>
    </row>
    <row r="390" spans="1:10" ht="12.75" customHeight="1" x14ac:dyDescent="0.25">
      <c r="A390" s="22" t="s">
        <v>318</v>
      </c>
      <c r="B390" s="17" t="s">
        <v>319</v>
      </c>
      <c r="C390" s="18">
        <v>57138.7</v>
      </c>
      <c r="D390" s="18">
        <v>1089787</v>
      </c>
      <c r="E390" s="18">
        <v>65385.59</v>
      </c>
      <c r="F390" s="19">
        <f t="shared" si="70"/>
        <v>114.43310750857125</v>
      </c>
      <c r="G390" s="19">
        <f t="shared" si="71"/>
        <v>5.9998504294875961</v>
      </c>
      <c r="H390" s="20">
        <f t="shared" si="72"/>
        <v>8246.89</v>
      </c>
      <c r="J390" s="38"/>
    </row>
    <row r="391" spans="1:10" ht="12.75" customHeight="1" x14ac:dyDescent="0.25">
      <c r="A391" s="24" t="s">
        <v>159</v>
      </c>
      <c r="B391" s="25" t="s">
        <v>3</v>
      </c>
      <c r="C391" s="26">
        <v>57138.7</v>
      </c>
      <c r="D391" s="26">
        <v>1077842</v>
      </c>
      <c r="E391" s="26">
        <v>65385.59</v>
      </c>
      <c r="F391" s="27">
        <f t="shared" si="70"/>
        <v>114.43310750857125</v>
      </c>
      <c r="G391" s="27">
        <f t="shared" si="71"/>
        <v>6.0663427478238923</v>
      </c>
      <c r="H391" s="28">
        <f t="shared" si="72"/>
        <v>8246.89</v>
      </c>
      <c r="J391" s="38"/>
    </row>
    <row r="392" spans="1:10" ht="12.75" customHeight="1" x14ac:dyDescent="0.25">
      <c r="A392" s="24" t="s">
        <v>160</v>
      </c>
      <c r="B392" s="25" t="s">
        <v>312</v>
      </c>
      <c r="C392" s="26"/>
      <c r="D392" s="26">
        <v>11945</v>
      </c>
      <c r="E392" s="26"/>
      <c r="F392" s="27" t="str">
        <f t="shared" si="70"/>
        <v>x</v>
      </c>
      <c r="G392" s="27">
        <f t="shared" si="71"/>
        <v>0</v>
      </c>
      <c r="H392" s="28">
        <f t="shared" si="72"/>
        <v>0</v>
      </c>
      <c r="J392" s="38"/>
    </row>
    <row r="393" spans="1:10" ht="12.75" customHeight="1" x14ac:dyDescent="0.25">
      <c r="A393" s="22" t="s">
        <v>320</v>
      </c>
      <c r="B393" s="17" t="s">
        <v>321</v>
      </c>
      <c r="C393" s="18">
        <v>20037.060000000001</v>
      </c>
      <c r="D393" s="18">
        <v>526246</v>
      </c>
      <c r="E393" s="18">
        <v>28232.69</v>
      </c>
      <c r="F393" s="19">
        <f t="shared" si="70"/>
        <v>140.90235793075431</v>
      </c>
      <c r="G393" s="19">
        <f t="shared" si="71"/>
        <v>5.3649224887220042</v>
      </c>
      <c r="H393" s="20">
        <f t="shared" si="72"/>
        <v>8195.6299999999974</v>
      </c>
      <c r="J393" s="38"/>
    </row>
    <row r="394" spans="1:10" ht="12.75" customHeight="1" x14ac:dyDescent="0.25">
      <c r="A394" s="24" t="s">
        <v>159</v>
      </c>
      <c r="B394" s="25" t="s">
        <v>3</v>
      </c>
      <c r="C394" s="26">
        <v>20037.060000000001</v>
      </c>
      <c r="D394" s="26">
        <v>493065</v>
      </c>
      <c r="E394" s="26">
        <v>28232.69</v>
      </c>
      <c r="F394" s="27">
        <f t="shared" si="70"/>
        <v>140.90235793075431</v>
      </c>
      <c r="G394" s="27">
        <f t="shared" si="71"/>
        <v>5.7259570239217954</v>
      </c>
      <c r="H394" s="28">
        <f t="shared" si="72"/>
        <v>8195.6299999999974</v>
      </c>
      <c r="J394" s="38"/>
    </row>
    <row r="395" spans="1:10" ht="12.75" customHeight="1" x14ac:dyDescent="0.25">
      <c r="A395" s="24" t="s">
        <v>160</v>
      </c>
      <c r="B395" s="25" t="s">
        <v>312</v>
      </c>
      <c r="C395" s="26"/>
      <c r="D395" s="26">
        <v>33181</v>
      </c>
      <c r="E395" s="26"/>
      <c r="F395" s="27" t="str">
        <f t="shared" si="70"/>
        <v>x</v>
      </c>
      <c r="G395" s="27">
        <f t="shared" si="71"/>
        <v>0</v>
      </c>
      <c r="H395" s="28">
        <f t="shared" si="72"/>
        <v>0</v>
      </c>
      <c r="J395" s="38"/>
    </row>
    <row r="396" spans="1:10" ht="12.75" customHeight="1" x14ac:dyDescent="0.25">
      <c r="A396" s="22" t="s">
        <v>322</v>
      </c>
      <c r="B396" s="17" t="s">
        <v>323</v>
      </c>
      <c r="C396" s="18">
        <v>19157.810000000001</v>
      </c>
      <c r="D396" s="18">
        <v>589203</v>
      </c>
      <c r="E396" s="18">
        <v>19934.759999999998</v>
      </c>
      <c r="F396" s="19">
        <f t="shared" si="70"/>
        <v>104.05552617966248</v>
      </c>
      <c r="G396" s="19">
        <f t="shared" si="71"/>
        <v>3.3833432619996842</v>
      </c>
      <c r="H396" s="20">
        <f t="shared" si="72"/>
        <v>776.94999999999709</v>
      </c>
      <c r="J396" s="38"/>
    </row>
    <row r="397" spans="1:10" ht="12.75" customHeight="1" x14ac:dyDescent="0.25">
      <c r="A397" s="24" t="s">
        <v>159</v>
      </c>
      <c r="B397" s="25" t="s">
        <v>3</v>
      </c>
      <c r="C397" s="26">
        <v>19157.810000000001</v>
      </c>
      <c r="D397" s="26">
        <v>566439</v>
      </c>
      <c r="E397" s="26">
        <v>19337.61</v>
      </c>
      <c r="F397" s="27">
        <f t="shared" si="70"/>
        <v>100.93852063466544</v>
      </c>
      <c r="G397" s="27">
        <f t="shared" si="71"/>
        <v>3.4138909926752925</v>
      </c>
      <c r="H397" s="28">
        <f t="shared" si="72"/>
        <v>179.79999999999927</v>
      </c>
      <c r="J397" s="38"/>
    </row>
    <row r="398" spans="1:10" ht="12.75" customHeight="1" x14ac:dyDescent="0.25">
      <c r="A398" s="24" t="s">
        <v>160</v>
      </c>
      <c r="B398" s="25" t="s">
        <v>312</v>
      </c>
      <c r="C398" s="26"/>
      <c r="D398" s="26">
        <v>22764</v>
      </c>
      <c r="E398" s="26">
        <v>597.15</v>
      </c>
      <c r="F398" s="27" t="str">
        <f t="shared" si="70"/>
        <v>x</v>
      </c>
      <c r="G398" s="27">
        <f t="shared" si="71"/>
        <v>2.6232208750658934</v>
      </c>
      <c r="H398" s="28">
        <f t="shared" si="72"/>
        <v>597.15</v>
      </c>
      <c r="J398" s="38"/>
    </row>
    <row r="399" spans="1:10" ht="12.75" customHeight="1" x14ac:dyDescent="0.25">
      <c r="A399" s="16" t="s">
        <v>269</v>
      </c>
      <c r="B399" s="17" t="s">
        <v>348</v>
      </c>
      <c r="C399" s="18">
        <v>5661878.8099999996</v>
      </c>
      <c r="D399" s="18">
        <v>167267120</v>
      </c>
      <c r="E399" s="18">
        <v>9316250.9199999999</v>
      </c>
      <c r="F399" s="19">
        <f t="shared" si="70"/>
        <v>164.54345337709552</v>
      </c>
      <c r="G399" s="19">
        <f t="shared" si="71"/>
        <v>5.5696845381208213</v>
      </c>
      <c r="H399" s="20">
        <f t="shared" si="72"/>
        <v>3654372.1100000003</v>
      </c>
      <c r="J399" s="38"/>
    </row>
    <row r="400" spans="1:10" ht="12.75" customHeight="1" x14ac:dyDescent="0.25">
      <c r="A400" s="22" t="s">
        <v>270</v>
      </c>
      <c r="B400" s="17" t="s">
        <v>391</v>
      </c>
      <c r="C400" s="18">
        <v>5661878.8099999996</v>
      </c>
      <c r="D400" s="18">
        <v>167267120</v>
      </c>
      <c r="E400" s="18">
        <v>9316250.9199999999</v>
      </c>
      <c r="F400" s="19">
        <f t="shared" si="70"/>
        <v>164.54345337709552</v>
      </c>
      <c r="G400" s="19">
        <f t="shared" si="71"/>
        <v>5.5696845381208213</v>
      </c>
      <c r="H400" s="20">
        <f t="shared" si="72"/>
        <v>3654372.1100000003</v>
      </c>
      <c r="J400" s="38"/>
    </row>
    <row r="401" spans="1:10" ht="12.75" customHeight="1" x14ac:dyDescent="0.25">
      <c r="A401" s="24" t="s">
        <v>159</v>
      </c>
      <c r="B401" s="25" t="s">
        <v>3</v>
      </c>
      <c r="C401" s="26">
        <v>5624103.4100000001</v>
      </c>
      <c r="D401" s="26">
        <v>165621912</v>
      </c>
      <c r="E401" s="26">
        <v>9316250.9199999999</v>
      </c>
      <c r="F401" s="27">
        <f t="shared" si="70"/>
        <v>165.64864194060044</v>
      </c>
      <c r="G401" s="27">
        <f t="shared" si="71"/>
        <v>5.6250110915275506</v>
      </c>
      <c r="H401" s="28">
        <f t="shared" si="72"/>
        <v>3692147.51</v>
      </c>
      <c r="J401" s="38"/>
    </row>
    <row r="402" spans="1:10" ht="12.75" customHeight="1" x14ac:dyDescent="0.25">
      <c r="A402" s="24" t="s">
        <v>160</v>
      </c>
      <c r="B402" s="25" t="s">
        <v>312</v>
      </c>
      <c r="C402" s="26">
        <v>37775.4</v>
      </c>
      <c r="D402" s="26">
        <v>1645208</v>
      </c>
      <c r="E402" s="26"/>
      <c r="F402" s="27">
        <f t="shared" si="70"/>
        <v>0</v>
      </c>
      <c r="G402" s="27">
        <f t="shared" si="71"/>
        <v>0</v>
      </c>
      <c r="H402" s="28">
        <f t="shared" si="72"/>
        <v>-37775.4</v>
      </c>
      <c r="J402" s="38"/>
    </row>
    <row r="403" spans="1:10" ht="12.75" customHeight="1" x14ac:dyDescent="0.25">
      <c r="A403" s="16" t="s">
        <v>271</v>
      </c>
      <c r="B403" s="17" t="s">
        <v>99</v>
      </c>
      <c r="C403" s="18">
        <v>154677218.06</v>
      </c>
      <c r="D403" s="18">
        <v>2712121441</v>
      </c>
      <c r="E403" s="18">
        <v>178034092.41</v>
      </c>
      <c r="F403" s="19">
        <f t="shared" si="70"/>
        <v>115.10039722911213</v>
      </c>
      <c r="G403" s="19">
        <f t="shared" si="71"/>
        <v>6.5643849762257016</v>
      </c>
      <c r="H403" s="20">
        <f t="shared" si="72"/>
        <v>23356874.349999994</v>
      </c>
      <c r="J403" s="38"/>
    </row>
    <row r="404" spans="1:10" ht="12.75" customHeight="1" x14ac:dyDescent="0.25">
      <c r="A404" s="22" t="s">
        <v>272</v>
      </c>
      <c r="B404" s="17" t="s">
        <v>100</v>
      </c>
      <c r="C404" s="18">
        <v>36648394.689999998</v>
      </c>
      <c r="D404" s="18">
        <v>1003671501</v>
      </c>
      <c r="E404" s="18">
        <v>61917540.799999997</v>
      </c>
      <c r="F404" s="19">
        <f t="shared" si="70"/>
        <v>168.95021275487144</v>
      </c>
      <c r="G404" s="19">
        <f t="shared" si="71"/>
        <v>6.1691042077322065</v>
      </c>
      <c r="H404" s="20">
        <f t="shared" si="72"/>
        <v>25269146.109999999</v>
      </c>
      <c r="J404" s="38"/>
    </row>
    <row r="405" spans="1:10" ht="12.75" customHeight="1" x14ac:dyDescent="0.25">
      <c r="A405" s="24" t="s">
        <v>159</v>
      </c>
      <c r="B405" s="25" t="s">
        <v>3</v>
      </c>
      <c r="C405" s="26">
        <v>36553365.159999996</v>
      </c>
      <c r="D405" s="26">
        <v>979691419</v>
      </c>
      <c r="E405" s="26">
        <v>61787655.530000001</v>
      </c>
      <c r="F405" s="27">
        <f t="shared" si="70"/>
        <v>169.03411015523585</v>
      </c>
      <c r="G405" s="27">
        <f t="shared" si="71"/>
        <v>6.3068487006927647</v>
      </c>
      <c r="H405" s="28">
        <f t="shared" si="72"/>
        <v>25234290.370000005</v>
      </c>
      <c r="J405" s="38"/>
    </row>
    <row r="406" spans="1:10" ht="12.75" customHeight="1" x14ac:dyDescent="0.25">
      <c r="A406" s="24" t="s">
        <v>160</v>
      </c>
      <c r="B406" s="25" t="s">
        <v>312</v>
      </c>
      <c r="C406" s="26">
        <v>95029.53</v>
      </c>
      <c r="D406" s="26">
        <v>23980082</v>
      </c>
      <c r="E406" s="26">
        <v>129885.27</v>
      </c>
      <c r="F406" s="27">
        <f t="shared" si="70"/>
        <v>136.67885130022214</v>
      </c>
      <c r="G406" s="27">
        <f t="shared" si="71"/>
        <v>0.54163813951928941</v>
      </c>
      <c r="H406" s="28">
        <f t="shared" si="72"/>
        <v>34855.740000000005</v>
      </c>
      <c r="J406" s="38"/>
    </row>
    <row r="407" spans="1:10" ht="12.75" customHeight="1" x14ac:dyDescent="0.25">
      <c r="A407" s="21">
        <v>23616</v>
      </c>
      <c r="B407" s="17" t="s">
        <v>101</v>
      </c>
      <c r="C407" s="18">
        <v>413600.78</v>
      </c>
      <c r="D407" s="18">
        <v>9486268</v>
      </c>
      <c r="E407" s="18">
        <v>608013.53</v>
      </c>
      <c r="F407" s="19">
        <f t="shared" si="70"/>
        <v>147.00492827890702</v>
      </c>
      <c r="G407" s="19">
        <f t="shared" si="71"/>
        <v>6.4094070502751981</v>
      </c>
      <c r="H407" s="20">
        <f t="shared" si="72"/>
        <v>194412.75</v>
      </c>
      <c r="J407" s="38"/>
    </row>
    <row r="408" spans="1:10" ht="12.75" customHeight="1" x14ac:dyDescent="0.25">
      <c r="A408" s="23">
        <v>3</v>
      </c>
      <c r="B408" s="25" t="s">
        <v>3</v>
      </c>
      <c r="C408" s="26">
        <v>412089.88</v>
      </c>
      <c r="D408" s="26">
        <v>5882181</v>
      </c>
      <c r="E408" s="26">
        <v>469887.08</v>
      </c>
      <c r="F408" s="27">
        <f t="shared" si="70"/>
        <v>114.02538688889909</v>
      </c>
      <c r="G408" s="27">
        <f t="shared" si="71"/>
        <v>7.9883138584140809</v>
      </c>
      <c r="H408" s="28">
        <f t="shared" si="72"/>
        <v>57797.200000000012</v>
      </c>
      <c r="J408" s="38"/>
    </row>
    <row r="409" spans="1:10" ht="12.75" customHeight="1" x14ac:dyDescent="0.25">
      <c r="A409" s="23">
        <v>4</v>
      </c>
      <c r="B409" s="25" t="s">
        <v>312</v>
      </c>
      <c r="C409" s="26">
        <v>1510.9</v>
      </c>
      <c r="D409" s="26">
        <v>3604087</v>
      </c>
      <c r="E409" s="26">
        <v>138126.45000000001</v>
      </c>
      <c r="F409" s="27">
        <f t="shared" si="70"/>
        <v>9141.9981467999205</v>
      </c>
      <c r="G409" s="27">
        <f t="shared" si="71"/>
        <v>3.8324948870546134</v>
      </c>
      <c r="H409" s="28">
        <f t="shared" si="72"/>
        <v>136615.55000000002</v>
      </c>
      <c r="J409" s="38"/>
    </row>
    <row r="410" spans="1:10" ht="12.75" customHeight="1" x14ac:dyDescent="0.25">
      <c r="A410" s="22" t="s">
        <v>273</v>
      </c>
      <c r="B410" s="17" t="s">
        <v>102</v>
      </c>
      <c r="C410" s="18">
        <v>8788742.2799999993</v>
      </c>
      <c r="D410" s="18">
        <v>54078621</v>
      </c>
      <c r="E410" s="18">
        <v>2319838.6</v>
      </c>
      <c r="F410" s="19">
        <f t="shared" si="70"/>
        <v>26.395569765188291</v>
      </c>
      <c r="G410" s="19">
        <f t="shared" si="71"/>
        <v>4.289751767153974</v>
      </c>
      <c r="H410" s="20">
        <f t="shared" si="72"/>
        <v>-6468903.6799999997</v>
      </c>
      <c r="J410" s="38"/>
    </row>
    <row r="411" spans="1:10" ht="12.75" customHeight="1" x14ac:dyDescent="0.25">
      <c r="A411" s="24" t="s">
        <v>159</v>
      </c>
      <c r="B411" s="25" t="s">
        <v>3</v>
      </c>
      <c r="C411" s="26">
        <v>8744096.9000000004</v>
      </c>
      <c r="D411" s="26">
        <v>36944375</v>
      </c>
      <c r="E411" s="26">
        <v>1061998.23</v>
      </c>
      <c r="F411" s="27">
        <f t="shared" si="70"/>
        <v>12.145316344790277</v>
      </c>
      <c r="G411" s="27">
        <f t="shared" si="71"/>
        <v>2.8745870785471399</v>
      </c>
      <c r="H411" s="28">
        <f t="shared" si="72"/>
        <v>-7682098.6699999999</v>
      </c>
      <c r="J411" s="38"/>
    </row>
    <row r="412" spans="1:10" ht="12.75" customHeight="1" x14ac:dyDescent="0.25">
      <c r="A412" s="24" t="s">
        <v>160</v>
      </c>
      <c r="B412" s="25" t="s">
        <v>312</v>
      </c>
      <c r="C412" s="26">
        <v>44645.38</v>
      </c>
      <c r="D412" s="26">
        <v>17134246</v>
      </c>
      <c r="E412" s="26">
        <v>1257840.3700000001</v>
      </c>
      <c r="F412" s="27">
        <f t="shared" si="70"/>
        <v>2817.4032117097004</v>
      </c>
      <c r="G412" s="27">
        <f t="shared" si="71"/>
        <v>7.3410897100461847</v>
      </c>
      <c r="H412" s="28">
        <f t="shared" si="72"/>
        <v>1213194.9900000002</v>
      </c>
      <c r="J412" s="38"/>
    </row>
    <row r="413" spans="1:10" ht="12.75" customHeight="1" x14ac:dyDescent="0.25">
      <c r="A413" s="22" t="s">
        <v>274</v>
      </c>
      <c r="B413" s="17" t="s">
        <v>103</v>
      </c>
      <c r="C413" s="18">
        <v>2000758.38</v>
      </c>
      <c r="D413" s="18">
        <v>29666130</v>
      </c>
      <c r="E413" s="18">
        <v>2366122.89</v>
      </c>
      <c r="F413" s="19">
        <f t="shared" si="70"/>
        <v>118.26130099727486</v>
      </c>
      <c r="G413" s="19">
        <f t="shared" si="71"/>
        <v>7.9758394168703504</v>
      </c>
      <c r="H413" s="20">
        <f t="shared" si="72"/>
        <v>365364.51000000024</v>
      </c>
      <c r="J413" s="38"/>
    </row>
    <row r="414" spans="1:10" ht="12.75" customHeight="1" x14ac:dyDescent="0.25">
      <c r="A414" s="24" t="s">
        <v>159</v>
      </c>
      <c r="B414" s="25" t="s">
        <v>3</v>
      </c>
      <c r="C414" s="26">
        <v>1966174</v>
      </c>
      <c r="D414" s="26">
        <v>26498421</v>
      </c>
      <c r="E414" s="26">
        <v>2358565.14</v>
      </c>
      <c r="F414" s="27">
        <f t="shared" si="70"/>
        <v>119.95709128490155</v>
      </c>
      <c r="G414" s="27">
        <f t="shared" si="71"/>
        <v>8.9007761632287448</v>
      </c>
      <c r="H414" s="28">
        <f t="shared" si="72"/>
        <v>392391.14000000013</v>
      </c>
      <c r="J414" s="38"/>
    </row>
    <row r="415" spans="1:10" ht="12.75" customHeight="1" x14ac:dyDescent="0.25">
      <c r="A415" s="24" t="s">
        <v>160</v>
      </c>
      <c r="B415" s="25" t="s">
        <v>312</v>
      </c>
      <c r="C415" s="26">
        <v>34584.379999999997</v>
      </c>
      <c r="D415" s="26">
        <v>3167709</v>
      </c>
      <c r="E415" s="26">
        <v>7557.75</v>
      </c>
      <c r="F415" s="27">
        <f t="shared" si="70"/>
        <v>21.853073555171441</v>
      </c>
      <c r="G415" s="27">
        <f t="shared" si="71"/>
        <v>0.23858725659459248</v>
      </c>
      <c r="H415" s="28">
        <f t="shared" si="72"/>
        <v>-27026.629999999997</v>
      </c>
      <c r="J415" s="38"/>
    </row>
    <row r="416" spans="1:10" ht="12.75" customHeight="1" x14ac:dyDescent="0.25">
      <c r="A416" s="22" t="s">
        <v>275</v>
      </c>
      <c r="B416" s="17" t="s">
        <v>104</v>
      </c>
      <c r="C416" s="18">
        <v>14805584.75</v>
      </c>
      <c r="D416" s="18">
        <v>191786479</v>
      </c>
      <c r="E416" s="18">
        <v>12237100.550000001</v>
      </c>
      <c r="F416" s="19">
        <f t="shared" si="70"/>
        <v>82.651923288609055</v>
      </c>
      <c r="G416" s="19">
        <f t="shared" si="71"/>
        <v>6.380585645977682</v>
      </c>
      <c r="H416" s="20">
        <f t="shared" si="72"/>
        <v>-2568484.1999999993</v>
      </c>
      <c r="J416" s="38"/>
    </row>
    <row r="417" spans="1:10" ht="12.75" customHeight="1" x14ac:dyDescent="0.25">
      <c r="A417" s="24" t="s">
        <v>159</v>
      </c>
      <c r="B417" s="25" t="s">
        <v>3</v>
      </c>
      <c r="C417" s="26">
        <v>11879282.34</v>
      </c>
      <c r="D417" s="26">
        <v>159978909</v>
      </c>
      <c r="E417" s="26">
        <v>12236711.779999999</v>
      </c>
      <c r="F417" s="27">
        <f t="shared" si="70"/>
        <v>103.0088470815822</v>
      </c>
      <c r="G417" s="27">
        <f t="shared" si="71"/>
        <v>7.6489531379414517</v>
      </c>
      <c r="H417" s="28">
        <f t="shared" si="72"/>
        <v>357429.43999999948</v>
      </c>
      <c r="J417" s="38"/>
    </row>
    <row r="418" spans="1:10" ht="12.75" customHeight="1" x14ac:dyDescent="0.25">
      <c r="A418" s="24" t="s">
        <v>160</v>
      </c>
      <c r="B418" s="25" t="s">
        <v>312</v>
      </c>
      <c r="C418" s="26">
        <v>2926302.41</v>
      </c>
      <c r="D418" s="26">
        <v>31807570</v>
      </c>
      <c r="E418" s="26">
        <v>388.77</v>
      </c>
      <c r="F418" s="27">
        <f t="shared" si="70"/>
        <v>1.3285366497716139E-2</v>
      </c>
      <c r="G418" s="27">
        <f t="shared" si="71"/>
        <v>1.222256211335855E-3</v>
      </c>
      <c r="H418" s="28">
        <f t="shared" si="72"/>
        <v>-2925913.64</v>
      </c>
      <c r="J418" s="38"/>
    </row>
    <row r="419" spans="1:10" ht="12.75" customHeight="1" x14ac:dyDescent="0.25">
      <c r="A419" s="22" t="s">
        <v>276</v>
      </c>
      <c r="B419" s="17" t="s">
        <v>105</v>
      </c>
      <c r="C419" s="18">
        <v>4756779.9400000004</v>
      </c>
      <c r="D419" s="18">
        <v>93587679</v>
      </c>
      <c r="E419" s="18">
        <v>5684880.3799999999</v>
      </c>
      <c r="F419" s="19">
        <f t="shared" si="70"/>
        <v>119.51110733955876</v>
      </c>
      <c r="G419" s="19">
        <f t="shared" si="71"/>
        <v>6.0743897495310248</v>
      </c>
      <c r="H419" s="20">
        <f t="shared" si="72"/>
        <v>928100.43999999948</v>
      </c>
      <c r="J419" s="38"/>
    </row>
    <row r="420" spans="1:10" ht="12.75" customHeight="1" x14ac:dyDescent="0.25">
      <c r="A420" s="24" t="s">
        <v>159</v>
      </c>
      <c r="B420" s="25" t="s">
        <v>3</v>
      </c>
      <c r="C420" s="26">
        <v>4727078.57</v>
      </c>
      <c r="D420" s="26">
        <v>62161056</v>
      </c>
      <c r="E420" s="26">
        <v>5112448.25</v>
      </c>
      <c r="F420" s="27">
        <f t="shared" si="70"/>
        <v>108.15238575566981</v>
      </c>
      <c r="G420" s="27">
        <f t="shared" si="71"/>
        <v>8.2245196252779227</v>
      </c>
      <c r="H420" s="28">
        <f t="shared" si="72"/>
        <v>385369.6799999997</v>
      </c>
      <c r="J420" s="38"/>
    </row>
    <row r="421" spans="1:10" ht="12.75" customHeight="1" x14ac:dyDescent="0.25">
      <c r="A421" s="24" t="s">
        <v>160</v>
      </c>
      <c r="B421" s="25" t="s">
        <v>312</v>
      </c>
      <c r="C421" s="26">
        <v>29701.37</v>
      </c>
      <c r="D421" s="26">
        <v>31426623</v>
      </c>
      <c r="E421" s="26">
        <v>572432.13</v>
      </c>
      <c r="F421" s="27">
        <f t="shared" si="70"/>
        <v>1927.2920070690343</v>
      </c>
      <c r="G421" s="27">
        <f t="shared" si="71"/>
        <v>1.8214878830601684</v>
      </c>
      <c r="H421" s="28">
        <f t="shared" si="72"/>
        <v>542730.76</v>
      </c>
      <c r="J421" s="38"/>
    </row>
    <row r="422" spans="1:10" ht="12.75" customHeight="1" x14ac:dyDescent="0.25">
      <c r="A422" s="22" t="s">
        <v>277</v>
      </c>
      <c r="B422" s="17" t="s">
        <v>106</v>
      </c>
      <c r="C422" s="18">
        <v>13289507.560000001</v>
      </c>
      <c r="D422" s="18">
        <v>256275453</v>
      </c>
      <c r="E422" s="18">
        <v>16448364.91</v>
      </c>
      <c r="F422" s="19">
        <f t="shared" si="70"/>
        <v>123.76955907311287</v>
      </c>
      <c r="G422" s="19">
        <f t="shared" si="71"/>
        <v>6.4182365956055891</v>
      </c>
      <c r="H422" s="20">
        <f t="shared" si="72"/>
        <v>3158857.3499999996</v>
      </c>
      <c r="J422" s="38"/>
    </row>
    <row r="423" spans="1:10" ht="12.75" customHeight="1" x14ac:dyDescent="0.25">
      <c r="A423" s="24" t="s">
        <v>159</v>
      </c>
      <c r="B423" s="25" t="s">
        <v>3</v>
      </c>
      <c r="C423" s="26">
        <v>13122338.77</v>
      </c>
      <c r="D423" s="26">
        <v>196997817</v>
      </c>
      <c r="E423" s="26">
        <v>16153966.810000001</v>
      </c>
      <c r="F423" s="27">
        <f t="shared" si="70"/>
        <v>123.10280273308322</v>
      </c>
      <c r="G423" s="27">
        <f t="shared" si="71"/>
        <v>8.200074019094334</v>
      </c>
      <c r="H423" s="28">
        <f t="shared" si="72"/>
        <v>3031628.040000001</v>
      </c>
      <c r="J423" s="38"/>
    </row>
    <row r="424" spans="1:10" ht="12.75" customHeight="1" x14ac:dyDescent="0.25">
      <c r="A424" s="24" t="s">
        <v>160</v>
      </c>
      <c r="B424" s="25" t="s">
        <v>312</v>
      </c>
      <c r="C424" s="26">
        <v>167168.79</v>
      </c>
      <c r="D424" s="26">
        <v>59277636</v>
      </c>
      <c r="E424" s="26">
        <v>294398.09999999998</v>
      </c>
      <c r="F424" s="27">
        <f t="shared" si="70"/>
        <v>176.10829150584865</v>
      </c>
      <c r="G424" s="27">
        <f t="shared" si="71"/>
        <v>0.49664278109876042</v>
      </c>
      <c r="H424" s="28">
        <f t="shared" si="72"/>
        <v>127229.30999999997</v>
      </c>
      <c r="J424" s="38"/>
    </row>
    <row r="425" spans="1:10" ht="12.75" customHeight="1" x14ac:dyDescent="0.25">
      <c r="A425" s="22" t="s">
        <v>278</v>
      </c>
      <c r="B425" s="17" t="s">
        <v>107</v>
      </c>
      <c r="C425" s="18">
        <v>11352210.16</v>
      </c>
      <c r="D425" s="18">
        <v>161316160</v>
      </c>
      <c r="E425" s="18">
        <v>13638814.93</v>
      </c>
      <c r="F425" s="19">
        <f t="shared" si="70"/>
        <v>120.1423752535603</v>
      </c>
      <c r="G425" s="19">
        <f t="shared" si="71"/>
        <v>8.4547108795547814</v>
      </c>
      <c r="H425" s="20">
        <f t="shared" si="72"/>
        <v>2286604.7699999996</v>
      </c>
      <c r="J425" s="38"/>
    </row>
    <row r="426" spans="1:10" ht="12.75" customHeight="1" x14ac:dyDescent="0.25">
      <c r="A426" s="24" t="s">
        <v>159</v>
      </c>
      <c r="B426" s="25" t="s">
        <v>3</v>
      </c>
      <c r="C426" s="26">
        <v>10986413.42</v>
      </c>
      <c r="D426" s="26">
        <v>145016643</v>
      </c>
      <c r="E426" s="26">
        <v>11884684.130000001</v>
      </c>
      <c r="F426" s="27">
        <f t="shared" si="70"/>
        <v>108.17619614026867</v>
      </c>
      <c r="G426" s="27">
        <f t="shared" si="71"/>
        <v>8.1953932211766904</v>
      </c>
      <c r="H426" s="28">
        <f t="shared" si="72"/>
        <v>898270.71000000089</v>
      </c>
      <c r="J426" s="38"/>
    </row>
    <row r="427" spans="1:10" ht="12.75" customHeight="1" x14ac:dyDescent="0.25">
      <c r="A427" s="24" t="s">
        <v>160</v>
      </c>
      <c r="B427" s="25" t="s">
        <v>312</v>
      </c>
      <c r="C427" s="26">
        <v>365796.74</v>
      </c>
      <c r="D427" s="26">
        <v>16299517</v>
      </c>
      <c r="E427" s="26">
        <v>1754130.8</v>
      </c>
      <c r="F427" s="27">
        <f t="shared" ref="F427:F479" si="88">IF(C427=0,"x",E427/C427*100)</f>
        <v>479.53702375805756</v>
      </c>
      <c r="G427" s="27">
        <f t="shared" ref="G427:G479" si="89">IF(D427=0,"x",E427/D427*100)</f>
        <v>10.761857544613132</v>
      </c>
      <c r="H427" s="28">
        <f t="shared" si="72"/>
        <v>1388334.06</v>
      </c>
      <c r="J427" s="38"/>
    </row>
    <row r="428" spans="1:10" ht="12.75" customHeight="1" x14ac:dyDescent="0.25">
      <c r="A428" s="22" t="s">
        <v>279</v>
      </c>
      <c r="B428" s="17" t="s">
        <v>108</v>
      </c>
      <c r="C428" s="18">
        <v>14564747.74</v>
      </c>
      <c r="D428" s="18">
        <v>208571318</v>
      </c>
      <c r="E428" s="18">
        <v>18035587.16</v>
      </c>
      <c r="F428" s="19">
        <f t="shared" si="88"/>
        <v>123.83041218398748</v>
      </c>
      <c r="G428" s="19">
        <f t="shared" si="89"/>
        <v>8.6472039074902902</v>
      </c>
      <c r="H428" s="20">
        <f t="shared" ref="H428:H480" si="90">+E428-C428</f>
        <v>3470839.42</v>
      </c>
      <c r="J428" s="38"/>
    </row>
    <row r="429" spans="1:10" ht="12.75" customHeight="1" x14ac:dyDescent="0.25">
      <c r="A429" s="24" t="s">
        <v>159</v>
      </c>
      <c r="B429" s="25" t="s">
        <v>3</v>
      </c>
      <c r="C429" s="26">
        <v>13988631.42</v>
      </c>
      <c r="D429" s="26">
        <v>191230331</v>
      </c>
      <c r="E429" s="26">
        <v>17441183.039999999</v>
      </c>
      <c r="F429" s="27">
        <f t="shared" si="88"/>
        <v>124.68112509608176</v>
      </c>
      <c r="G429" s="27">
        <f t="shared" si="89"/>
        <v>9.1205108252414195</v>
      </c>
      <c r="H429" s="28">
        <f t="shared" si="90"/>
        <v>3452551.6199999992</v>
      </c>
      <c r="J429" s="38"/>
    </row>
    <row r="430" spans="1:10" ht="12.75" customHeight="1" x14ac:dyDescent="0.25">
      <c r="A430" s="24" t="s">
        <v>160</v>
      </c>
      <c r="B430" s="25" t="s">
        <v>312</v>
      </c>
      <c r="C430" s="26">
        <v>576116.31999999995</v>
      </c>
      <c r="D430" s="26">
        <v>17340987</v>
      </c>
      <c r="E430" s="26">
        <v>594404.12</v>
      </c>
      <c r="F430" s="27">
        <f t="shared" si="88"/>
        <v>103.17432424063253</v>
      </c>
      <c r="G430" s="27">
        <f t="shared" si="89"/>
        <v>3.4277409930588152</v>
      </c>
      <c r="H430" s="28">
        <f t="shared" si="90"/>
        <v>18287.800000000047</v>
      </c>
      <c r="J430" s="38"/>
    </row>
    <row r="431" spans="1:10" ht="12.75" customHeight="1" x14ac:dyDescent="0.25">
      <c r="A431" s="22" t="s">
        <v>280</v>
      </c>
      <c r="B431" s="17" t="s">
        <v>109</v>
      </c>
      <c r="C431" s="18">
        <v>678976.05</v>
      </c>
      <c r="D431" s="18">
        <v>10150547</v>
      </c>
      <c r="E431" s="18">
        <v>455535.89</v>
      </c>
      <c r="F431" s="19">
        <f t="shared" si="88"/>
        <v>67.091599180854757</v>
      </c>
      <c r="G431" s="19">
        <f t="shared" si="89"/>
        <v>4.4877964704759261</v>
      </c>
      <c r="H431" s="20">
        <f t="shared" si="90"/>
        <v>-223440.16000000003</v>
      </c>
      <c r="J431" s="38"/>
    </row>
    <row r="432" spans="1:10" ht="12.75" customHeight="1" x14ac:dyDescent="0.25">
      <c r="A432" s="24" t="s">
        <v>159</v>
      </c>
      <c r="B432" s="25" t="s">
        <v>3</v>
      </c>
      <c r="C432" s="26">
        <v>678976.05</v>
      </c>
      <c r="D432" s="26">
        <v>9712562</v>
      </c>
      <c r="E432" s="26">
        <v>455535.89</v>
      </c>
      <c r="F432" s="27">
        <f t="shared" si="88"/>
        <v>67.091599180854757</v>
      </c>
      <c r="G432" s="27">
        <f t="shared" si="89"/>
        <v>4.6901722738037606</v>
      </c>
      <c r="H432" s="28">
        <f t="shared" si="90"/>
        <v>-223440.16000000003</v>
      </c>
      <c r="J432" s="38"/>
    </row>
    <row r="433" spans="1:10" ht="12.75" customHeight="1" x14ac:dyDescent="0.25">
      <c r="A433" s="24" t="s">
        <v>160</v>
      </c>
      <c r="B433" s="25" t="s">
        <v>312</v>
      </c>
      <c r="C433" s="26"/>
      <c r="D433" s="26">
        <v>437985</v>
      </c>
      <c r="E433" s="26"/>
      <c r="F433" s="27" t="str">
        <f t="shared" si="88"/>
        <v>x</v>
      </c>
      <c r="G433" s="27">
        <f t="shared" si="89"/>
        <v>0</v>
      </c>
      <c r="H433" s="28">
        <f t="shared" si="90"/>
        <v>0</v>
      </c>
      <c r="J433" s="38"/>
    </row>
    <row r="434" spans="1:10" ht="12.75" customHeight="1" x14ac:dyDescent="0.25">
      <c r="A434" s="22" t="s">
        <v>281</v>
      </c>
      <c r="B434" s="17" t="s">
        <v>110</v>
      </c>
      <c r="C434" s="18">
        <v>9964706.8300000001</v>
      </c>
      <c r="D434" s="18">
        <v>50703985</v>
      </c>
      <c r="E434" s="18">
        <v>5792617.9800000004</v>
      </c>
      <c r="F434" s="19">
        <f t="shared" si="88"/>
        <v>58.131343739693342</v>
      </c>
      <c r="G434" s="19">
        <f t="shared" si="89"/>
        <v>11.424384059753883</v>
      </c>
      <c r="H434" s="20">
        <f t="shared" si="90"/>
        <v>-4172088.8499999996</v>
      </c>
      <c r="J434" s="38"/>
    </row>
    <row r="435" spans="1:10" ht="12.75" customHeight="1" x14ac:dyDescent="0.25">
      <c r="A435" s="24" t="s">
        <v>159</v>
      </c>
      <c r="B435" s="25" t="s">
        <v>3</v>
      </c>
      <c r="C435" s="26">
        <v>9964706.8300000001</v>
      </c>
      <c r="D435" s="26">
        <v>33036062</v>
      </c>
      <c r="E435" s="26">
        <v>5792617.9800000004</v>
      </c>
      <c r="F435" s="27">
        <f t="shared" si="88"/>
        <v>58.131343739693342</v>
      </c>
      <c r="G435" s="27">
        <f t="shared" si="89"/>
        <v>17.534226627858978</v>
      </c>
      <c r="H435" s="28">
        <f t="shared" si="90"/>
        <v>-4172088.8499999996</v>
      </c>
      <c r="J435" s="38"/>
    </row>
    <row r="436" spans="1:10" ht="12.75" customHeight="1" x14ac:dyDescent="0.25">
      <c r="A436" s="24" t="s">
        <v>160</v>
      </c>
      <c r="B436" s="25" t="s">
        <v>312</v>
      </c>
      <c r="C436" s="26"/>
      <c r="D436" s="26">
        <v>17667923</v>
      </c>
      <c r="E436" s="26"/>
      <c r="F436" s="27" t="str">
        <f t="shared" si="88"/>
        <v>x</v>
      </c>
      <c r="G436" s="27">
        <f t="shared" si="89"/>
        <v>0</v>
      </c>
      <c r="H436" s="28">
        <f t="shared" si="90"/>
        <v>0</v>
      </c>
      <c r="J436" s="38"/>
    </row>
    <row r="437" spans="1:10" ht="12.75" customHeight="1" x14ac:dyDescent="0.25">
      <c r="A437" s="22" t="s">
        <v>282</v>
      </c>
      <c r="B437" s="17" t="s">
        <v>111</v>
      </c>
      <c r="C437" s="18">
        <v>6398052.2000000002</v>
      </c>
      <c r="D437" s="18">
        <v>108647568</v>
      </c>
      <c r="E437" s="18">
        <v>8479814.0299999993</v>
      </c>
      <c r="F437" s="19">
        <f t="shared" si="88"/>
        <v>132.53743115756384</v>
      </c>
      <c r="G437" s="19">
        <f t="shared" si="89"/>
        <v>7.8048815874092998</v>
      </c>
      <c r="H437" s="20">
        <f t="shared" si="90"/>
        <v>2081761.8299999991</v>
      </c>
      <c r="J437" s="38"/>
    </row>
    <row r="438" spans="1:10" ht="12.75" customHeight="1" x14ac:dyDescent="0.25">
      <c r="A438" s="24" t="s">
        <v>159</v>
      </c>
      <c r="B438" s="25" t="s">
        <v>3</v>
      </c>
      <c r="C438" s="26">
        <v>6323852.4800000004</v>
      </c>
      <c r="D438" s="26">
        <v>98679996</v>
      </c>
      <c r="E438" s="26">
        <v>8437096.7899999991</v>
      </c>
      <c r="F438" s="27">
        <f t="shared" si="88"/>
        <v>133.41703995599846</v>
      </c>
      <c r="G438" s="27">
        <f t="shared" si="89"/>
        <v>8.5499565585714041</v>
      </c>
      <c r="H438" s="28">
        <f t="shared" si="90"/>
        <v>2113244.3099999987</v>
      </c>
      <c r="J438" s="38"/>
    </row>
    <row r="439" spans="1:10" ht="12.75" customHeight="1" x14ac:dyDescent="0.25">
      <c r="A439" s="24" t="s">
        <v>160</v>
      </c>
      <c r="B439" s="25" t="s">
        <v>312</v>
      </c>
      <c r="C439" s="26">
        <v>74199.72</v>
      </c>
      <c r="D439" s="26">
        <v>9967572</v>
      </c>
      <c r="E439" s="26">
        <v>42717.24</v>
      </c>
      <c r="F439" s="27">
        <f t="shared" si="88"/>
        <v>57.570621560296985</v>
      </c>
      <c r="G439" s="27">
        <f t="shared" si="89"/>
        <v>0.42856214131184606</v>
      </c>
      <c r="H439" s="28">
        <f t="shared" si="90"/>
        <v>-31482.480000000003</v>
      </c>
      <c r="J439" s="38"/>
    </row>
    <row r="440" spans="1:10" ht="12.75" customHeight="1" x14ac:dyDescent="0.25">
      <c r="A440" s="22" t="s">
        <v>349</v>
      </c>
      <c r="B440" s="17" t="s">
        <v>350</v>
      </c>
      <c r="C440" s="18">
        <v>1578205</v>
      </c>
      <c r="D440" s="18">
        <v>24619652</v>
      </c>
      <c r="E440" s="18">
        <v>1784632.13</v>
      </c>
      <c r="F440" s="27">
        <f t="shared" ref="F440:F442" si="91">IF(C440=0,"x",E440/C440*100)</f>
        <v>113.0798679512484</v>
      </c>
      <c r="G440" s="27">
        <f t="shared" ref="G440:G442" si="92">IF(D440=0,"x",E440/D440*100)</f>
        <v>7.248811356066283</v>
      </c>
      <c r="H440" s="28">
        <f t="shared" ref="H440:H442" si="93">+E440-C440</f>
        <v>206427.12999999989</v>
      </c>
      <c r="J440" s="38"/>
    </row>
    <row r="441" spans="1:10" ht="12.75" customHeight="1" x14ac:dyDescent="0.25">
      <c r="A441" s="24" t="s">
        <v>159</v>
      </c>
      <c r="B441" s="25" t="s">
        <v>3</v>
      </c>
      <c r="C441" s="26">
        <v>1574544.69</v>
      </c>
      <c r="D441" s="26">
        <v>23839906</v>
      </c>
      <c r="E441" s="26">
        <v>1784632.13</v>
      </c>
      <c r="F441" s="27">
        <f t="shared" si="91"/>
        <v>113.34274227554633</v>
      </c>
      <c r="G441" s="27">
        <f t="shared" si="92"/>
        <v>7.4859025450855379</v>
      </c>
      <c r="H441" s="28">
        <f t="shared" si="93"/>
        <v>210087.43999999994</v>
      </c>
      <c r="J441" s="38"/>
    </row>
    <row r="442" spans="1:10" ht="12.75" customHeight="1" x14ac:dyDescent="0.25">
      <c r="A442" s="24" t="s">
        <v>160</v>
      </c>
      <c r="B442" s="25" t="s">
        <v>312</v>
      </c>
      <c r="C442" s="26">
        <v>3660.31</v>
      </c>
      <c r="D442" s="26">
        <v>779746</v>
      </c>
      <c r="E442" s="26"/>
      <c r="F442" s="27">
        <f t="shared" si="91"/>
        <v>0</v>
      </c>
      <c r="G442" s="27">
        <f t="shared" si="92"/>
        <v>0</v>
      </c>
      <c r="H442" s="28">
        <f t="shared" si="93"/>
        <v>-3660.31</v>
      </c>
      <c r="J442" s="38"/>
    </row>
    <row r="443" spans="1:10" ht="12.75" customHeight="1" x14ac:dyDescent="0.25">
      <c r="A443" s="22" t="s">
        <v>283</v>
      </c>
      <c r="B443" s="17" t="s">
        <v>112</v>
      </c>
      <c r="C443" s="18">
        <v>27078323.989999998</v>
      </c>
      <c r="D443" s="18">
        <v>471147123</v>
      </c>
      <c r="E443" s="18">
        <v>25926604.91</v>
      </c>
      <c r="F443" s="19">
        <f t="shared" si="88"/>
        <v>95.746712091836528</v>
      </c>
      <c r="G443" s="19">
        <f t="shared" si="89"/>
        <v>5.5028681370086607</v>
      </c>
      <c r="H443" s="20">
        <f t="shared" si="90"/>
        <v>-1151719.0799999982</v>
      </c>
      <c r="J443" s="38"/>
    </row>
    <row r="444" spans="1:10" ht="12.75" customHeight="1" x14ac:dyDescent="0.25">
      <c r="A444" s="24" t="s">
        <v>159</v>
      </c>
      <c r="B444" s="25" t="s">
        <v>3</v>
      </c>
      <c r="C444" s="26">
        <v>27068929.199999999</v>
      </c>
      <c r="D444" s="26">
        <v>402099292</v>
      </c>
      <c r="E444" s="26">
        <v>25745281.219999999</v>
      </c>
      <c r="F444" s="27">
        <f t="shared" si="88"/>
        <v>95.110083704382362</v>
      </c>
      <c r="G444" s="27">
        <f t="shared" si="89"/>
        <v>6.4027173716088015</v>
      </c>
      <c r="H444" s="28">
        <f t="shared" si="90"/>
        <v>-1323647.9800000004</v>
      </c>
      <c r="J444" s="38"/>
    </row>
    <row r="445" spans="1:10" ht="12.75" customHeight="1" x14ac:dyDescent="0.25">
      <c r="A445" s="24" t="s">
        <v>160</v>
      </c>
      <c r="B445" s="25" t="s">
        <v>312</v>
      </c>
      <c r="C445" s="26">
        <v>9394.7900000000009</v>
      </c>
      <c r="D445" s="26">
        <v>69047831</v>
      </c>
      <c r="E445" s="26">
        <v>181323.69</v>
      </c>
      <c r="F445" s="27">
        <f t="shared" si="88"/>
        <v>1930.0451633298881</v>
      </c>
      <c r="G445" s="27">
        <f t="shared" si="89"/>
        <v>0.2626059173386634</v>
      </c>
      <c r="H445" s="28">
        <f t="shared" si="90"/>
        <v>171928.9</v>
      </c>
      <c r="J445" s="38"/>
    </row>
    <row r="446" spans="1:10" ht="12.75" customHeight="1" x14ac:dyDescent="0.25">
      <c r="A446" s="21">
        <v>38655</v>
      </c>
      <c r="B446" s="17" t="s">
        <v>392</v>
      </c>
      <c r="C446" s="18">
        <v>192240.32</v>
      </c>
      <c r="D446" s="18">
        <v>3028345</v>
      </c>
      <c r="E446" s="18">
        <v>198314.83</v>
      </c>
      <c r="F446" s="19">
        <f t="shared" si="88"/>
        <v>103.15985220998382</v>
      </c>
      <c r="G446" s="19">
        <f t="shared" si="89"/>
        <v>6.5486207813178492</v>
      </c>
      <c r="H446" s="20">
        <f t="shared" si="90"/>
        <v>6074.5099999999802</v>
      </c>
      <c r="J446" s="38"/>
    </row>
    <row r="447" spans="1:10" ht="12.75" customHeight="1" x14ac:dyDescent="0.25">
      <c r="A447" s="24" t="s">
        <v>159</v>
      </c>
      <c r="B447" s="25" t="s">
        <v>3</v>
      </c>
      <c r="C447" s="26">
        <v>192240.32</v>
      </c>
      <c r="D447" s="26">
        <v>2553197</v>
      </c>
      <c r="E447" s="26">
        <v>197268.71</v>
      </c>
      <c r="F447" s="27">
        <f t="shared" si="88"/>
        <v>102.6156791665765</v>
      </c>
      <c r="G447" s="27">
        <f t="shared" si="89"/>
        <v>7.7263411323137232</v>
      </c>
      <c r="H447" s="28">
        <f t="shared" si="90"/>
        <v>5028.3899999999849</v>
      </c>
      <c r="J447" s="38"/>
    </row>
    <row r="448" spans="1:10" ht="12.75" customHeight="1" x14ac:dyDescent="0.25">
      <c r="A448" s="24" t="s">
        <v>160</v>
      </c>
      <c r="B448" s="25" t="s">
        <v>312</v>
      </c>
      <c r="C448" s="26"/>
      <c r="D448" s="26">
        <v>475148</v>
      </c>
      <c r="E448" s="26">
        <v>1046.1199999999999</v>
      </c>
      <c r="F448" s="27" t="str">
        <f t="shared" si="88"/>
        <v>x</v>
      </c>
      <c r="G448" s="27">
        <f t="shared" si="89"/>
        <v>0.22016719001237509</v>
      </c>
      <c r="H448" s="28">
        <f t="shared" si="90"/>
        <v>1046.1199999999999</v>
      </c>
      <c r="J448" s="38"/>
    </row>
    <row r="449" spans="1:10" ht="12.75" customHeight="1" x14ac:dyDescent="0.25">
      <c r="A449" s="22" t="s">
        <v>284</v>
      </c>
      <c r="B449" s="17" t="s">
        <v>113</v>
      </c>
      <c r="C449" s="18">
        <v>88087.13</v>
      </c>
      <c r="D449" s="18">
        <v>3440966</v>
      </c>
      <c r="E449" s="18">
        <v>103620.5</v>
      </c>
      <c r="F449" s="19">
        <f t="shared" si="88"/>
        <v>117.6340970582195</v>
      </c>
      <c r="G449" s="19">
        <f t="shared" si="89"/>
        <v>3.0113782001914577</v>
      </c>
      <c r="H449" s="20">
        <f t="shared" si="90"/>
        <v>15533.369999999995</v>
      </c>
      <c r="J449" s="38"/>
    </row>
    <row r="450" spans="1:10" ht="12.75" customHeight="1" x14ac:dyDescent="0.25">
      <c r="A450" s="24" t="s">
        <v>159</v>
      </c>
      <c r="B450" s="25" t="s">
        <v>3</v>
      </c>
      <c r="C450" s="26">
        <v>88087.13</v>
      </c>
      <c r="D450" s="26">
        <v>1331272</v>
      </c>
      <c r="E450" s="26">
        <v>103620.5</v>
      </c>
      <c r="F450" s="27">
        <f t="shared" si="88"/>
        <v>117.6340970582195</v>
      </c>
      <c r="G450" s="27">
        <f t="shared" si="89"/>
        <v>7.7835709006123466</v>
      </c>
      <c r="H450" s="28">
        <f t="shared" si="90"/>
        <v>15533.369999999995</v>
      </c>
      <c r="J450" s="38"/>
    </row>
    <row r="451" spans="1:10" ht="12.75" customHeight="1" x14ac:dyDescent="0.25">
      <c r="A451" s="24" t="s">
        <v>160</v>
      </c>
      <c r="B451" s="25" t="s">
        <v>312</v>
      </c>
      <c r="C451" s="26"/>
      <c r="D451" s="26">
        <v>2109694</v>
      </c>
      <c r="E451" s="26"/>
      <c r="F451" s="27" t="str">
        <f t="shared" si="88"/>
        <v>x</v>
      </c>
      <c r="G451" s="27">
        <f t="shared" si="89"/>
        <v>0</v>
      </c>
      <c r="H451" s="28">
        <f t="shared" si="90"/>
        <v>0</v>
      </c>
      <c r="J451" s="38"/>
    </row>
    <row r="452" spans="1:10" ht="12.75" customHeight="1" x14ac:dyDescent="0.25">
      <c r="A452" s="22" t="s">
        <v>285</v>
      </c>
      <c r="B452" s="17" t="s">
        <v>114</v>
      </c>
      <c r="C452" s="18">
        <v>2078300.26</v>
      </c>
      <c r="D452" s="18">
        <v>31943646</v>
      </c>
      <c r="E452" s="18">
        <v>2036688.39</v>
      </c>
      <c r="F452" s="19">
        <f t="shared" si="88"/>
        <v>97.997793158145484</v>
      </c>
      <c r="G452" s="19">
        <f t="shared" si="89"/>
        <v>6.375879541114374</v>
      </c>
      <c r="H452" s="20">
        <f t="shared" si="90"/>
        <v>-41611.870000000112</v>
      </c>
      <c r="J452" s="38"/>
    </row>
    <row r="453" spans="1:10" ht="12.75" customHeight="1" x14ac:dyDescent="0.25">
      <c r="A453" s="24" t="s">
        <v>159</v>
      </c>
      <c r="B453" s="25" t="s">
        <v>3</v>
      </c>
      <c r="C453" s="26">
        <v>2069484.81</v>
      </c>
      <c r="D453" s="26">
        <v>28971135</v>
      </c>
      <c r="E453" s="26">
        <v>1972906.12</v>
      </c>
      <c r="F453" s="27">
        <f>IF(C453=0,"x",E453/C453*100)</f>
        <v>95.333201310136701</v>
      </c>
      <c r="G453" s="27">
        <f t="shared" si="89"/>
        <v>6.8099027532059067</v>
      </c>
      <c r="H453" s="28">
        <f t="shared" si="90"/>
        <v>-96578.689999999944</v>
      </c>
      <c r="J453" s="38"/>
    </row>
    <row r="454" spans="1:10" ht="12.75" customHeight="1" x14ac:dyDescent="0.25">
      <c r="A454" s="24" t="s">
        <v>160</v>
      </c>
      <c r="B454" s="25" t="s">
        <v>312</v>
      </c>
      <c r="C454" s="26">
        <v>8815.4500000000007</v>
      </c>
      <c r="D454" s="26">
        <v>2972511</v>
      </c>
      <c r="E454" s="26">
        <v>63782.27</v>
      </c>
      <c r="F454" s="27">
        <f t="shared" ref="F454" si="94">IF(C454=0,"x",E454/C454*100)</f>
        <v>723.52823735600555</v>
      </c>
      <c r="G454" s="27">
        <f t="shared" si="89"/>
        <v>2.145737055304421</v>
      </c>
      <c r="H454" s="28">
        <f t="shared" si="90"/>
        <v>54966.819999999992</v>
      </c>
      <c r="J454" s="38"/>
    </row>
    <row r="455" spans="1:10" ht="12.75" customHeight="1" x14ac:dyDescent="0.25">
      <c r="A455" s="16" t="s">
        <v>286</v>
      </c>
      <c r="B455" s="17" t="s">
        <v>116</v>
      </c>
      <c r="C455" s="29">
        <v>823016.73</v>
      </c>
      <c r="D455" s="29">
        <v>37729639</v>
      </c>
      <c r="E455" s="29">
        <v>1396101.34</v>
      </c>
      <c r="F455" s="27">
        <f t="shared" ref="F455" si="95">IF(C455=0,"x",E455/C455*100)</f>
        <v>169.63219447556068</v>
      </c>
      <c r="G455" s="27">
        <f t="shared" ref="G455" si="96">IF(D455=0,"x",E455/D455*100)</f>
        <v>3.7002774927160051</v>
      </c>
      <c r="H455" s="28">
        <f t="shared" ref="H455" si="97">+E455-C455</f>
        <v>573084.6100000001</v>
      </c>
      <c r="J455" s="38"/>
    </row>
    <row r="456" spans="1:10" ht="12.75" customHeight="1" x14ac:dyDescent="0.25">
      <c r="A456" s="22" t="s">
        <v>287</v>
      </c>
      <c r="B456" s="17" t="s">
        <v>117</v>
      </c>
      <c r="C456" s="18">
        <v>823016.73</v>
      </c>
      <c r="D456" s="18">
        <v>37729639</v>
      </c>
      <c r="E456" s="18">
        <v>1396101.34</v>
      </c>
      <c r="F456" s="19">
        <f t="shared" si="88"/>
        <v>169.63219447556068</v>
      </c>
      <c r="G456" s="19">
        <f t="shared" si="89"/>
        <v>3.7002774927160051</v>
      </c>
      <c r="H456" s="20">
        <f t="shared" si="90"/>
        <v>573084.6100000001</v>
      </c>
      <c r="J456" s="38"/>
    </row>
    <row r="457" spans="1:10" ht="12.75" customHeight="1" x14ac:dyDescent="0.25">
      <c r="A457" s="24" t="s">
        <v>159</v>
      </c>
      <c r="B457" s="25" t="s">
        <v>3</v>
      </c>
      <c r="C457" s="26">
        <v>800788.21</v>
      </c>
      <c r="D457" s="26">
        <v>11821584</v>
      </c>
      <c r="E457" s="26">
        <v>977876.43</v>
      </c>
      <c r="F457" s="27">
        <f t="shared" si="88"/>
        <v>122.11423916943033</v>
      </c>
      <c r="G457" s="27">
        <f t="shared" si="89"/>
        <v>8.2719577173414329</v>
      </c>
      <c r="H457" s="28">
        <f t="shared" si="90"/>
        <v>177088.22000000009</v>
      </c>
      <c r="J457" s="38"/>
    </row>
    <row r="458" spans="1:10" ht="12.75" customHeight="1" x14ac:dyDescent="0.25">
      <c r="A458" s="24" t="s">
        <v>160</v>
      </c>
      <c r="B458" s="25" t="s">
        <v>312</v>
      </c>
      <c r="C458" s="26">
        <v>22228.52</v>
      </c>
      <c r="D458" s="26">
        <v>25908055</v>
      </c>
      <c r="E458" s="26">
        <v>418224.91</v>
      </c>
      <c r="F458" s="27">
        <f t="shared" si="88"/>
        <v>1881.4788838843072</v>
      </c>
      <c r="G458" s="27">
        <f t="shared" si="89"/>
        <v>1.6142659493350617</v>
      </c>
      <c r="H458" s="28">
        <f t="shared" si="90"/>
        <v>395996.38999999996</v>
      </c>
      <c r="J458" s="38"/>
    </row>
    <row r="459" spans="1:10" ht="12.75" customHeight="1" x14ac:dyDescent="0.25">
      <c r="A459" s="16" t="s">
        <v>351</v>
      </c>
      <c r="B459" s="17" t="s">
        <v>352</v>
      </c>
      <c r="C459" s="29">
        <v>41792398.25</v>
      </c>
      <c r="D459" s="29">
        <v>543386682</v>
      </c>
      <c r="E459" s="29">
        <v>43654633.850000001</v>
      </c>
      <c r="F459" s="19">
        <f t="shared" si="88"/>
        <v>104.4559194446325</v>
      </c>
      <c r="G459" s="19">
        <f t="shared" si="89"/>
        <v>8.0338063659057433</v>
      </c>
      <c r="H459" s="30">
        <f t="shared" si="90"/>
        <v>1862235.6000000015</v>
      </c>
      <c r="J459" s="38"/>
    </row>
    <row r="460" spans="1:10" ht="12.75" customHeight="1" x14ac:dyDescent="0.25">
      <c r="A460" s="22" t="s">
        <v>353</v>
      </c>
      <c r="B460" s="17" t="s">
        <v>393</v>
      </c>
      <c r="C460" s="18">
        <v>15820130.9</v>
      </c>
      <c r="D460" s="18">
        <v>183653704</v>
      </c>
      <c r="E460" s="18">
        <v>14749417</v>
      </c>
      <c r="F460" s="19">
        <f t="shared" si="88"/>
        <v>93.231952966963121</v>
      </c>
      <c r="G460" s="19">
        <f t="shared" si="89"/>
        <v>8.0311023838647984</v>
      </c>
      <c r="H460" s="20">
        <f t="shared" si="90"/>
        <v>-1070713.9000000004</v>
      </c>
      <c r="J460" s="38"/>
    </row>
    <row r="461" spans="1:10" ht="12.75" customHeight="1" x14ac:dyDescent="0.25">
      <c r="A461" s="24" t="s">
        <v>159</v>
      </c>
      <c r="B461" s="25" t="s">
        <v>3</v>
      </c>
      <c r="C461" s="26">
        <v>13296255.529999999</v>
      </c>
      <c r="D461" s="26">
        <v>113954631</v>
      </c>
      <c r="E461" s="26">
        <v>14448912.84</v>
      </c>
      <c r="F461" s="27">
        <f t="shared" si="88"/>
        <v>108.66903698864157</v>
      </c>
      <c r="G461" s="27">
        <f t="shared" si="89"/>
        <v>12.679531067061243</v>
      </c>
      <c r="H461" s="28">
        <f t="shared" si="90"/>
        <v>1152657.3100000005</v>
      </c>
      <c r="J461" s="38"/>
    </row>
    <row r="462" spans="1:10" ht="12.75" customHeight="1" x14ac:dyDescent="0.25">
      <c r="A462" s="24" t="s">
        <v>160</v>
      </c>
      <c r="B462" s="25" t="s">
        <v>312</v>
      </c>
      <c r="C462" s="26">
        <v>2523875.37</v>
      </c>
      <c r="D462" s="26">
        <v>69699073</v>
      </c>
      <c r="E462" s="26">
        <v>300504.15999999997</v>
      </c>
      <c r="F462" s="27">
        <f t="shared" si="88"/>
        <v>11.906457964285295</v>
      </c>
      <c r="G462" s="27">
        <f t="shared" si="89"/>
        <v>0.4311451315858964</v>
      </c>
      <c r="H462" s="28">
        <f t="shared" si="90"/>
        <v>-2223371.21</v>
      </c>
      <c r="J462" s="38"/>
    </row>
    <row r="463" spans="1:10" ht="12.75" customHeight="1" x14ac:dyDescent="0.25">
      <c r="A463" s="22" t="s">
        <v>354</v>
      </c>
      <c r="B463" s="17" t="s">
        <v>118</v>
      </c>
      <c r="C463" s="18">
        <v>51686.92</v>
      </c>
      <c r="D463" s="18">
        <v>1610192</v>
      </c>
      <c r="E463" s="18">
        <v>68672.34</v>
      </c>
      <c r="F463" s="19">
        <f t="shared" si="88"/>
        <v>132.86212449880935</v>
      </c>
      <c r="G463" s="19">
        <f t="shared" si="89"/>
        <v>4.2648541291970146</v>
      </c>
      <c r="H463" s="20">
        <f t="shared" si="90"/>
        <v>16985.419999999998</v>
      </c>
      <c r="J463" s="38"/>
    </row>
    <row r="464" spans="1:10" ht="12.75" customHeight="1" x14ac:dyDescent="0.25">
      <c r="A464" s="24" t="s">
        <v>159</v>
      </c>
      <c r="B464" s="25" t="s">
        <v>3</v>
      </c>
      <c r="C464" s="26">
        <v>51686.92</v>
      </c>
      <c r="D464" s="26">
        <v>1604022</v>
      </c>
      <c r="E464" s="26">
        <v>68672.34</v>
      </c>
      <c r="F464" s="27">
        <f t="shared" si="88"/>
        <v>132.86212449880935</v>
      </c>
      <c r="G464" s="27">
        <f t="shared" si="89"/>
        <v>4.2812592345990268</v>
      </c>
      <c r="H464" s="28">
        <f t="shared" si="90"/>
        <v>16985.419999999998</v>
      </c>
      <c r="J464" s="38"/>
    </row>
    <row r="465" spans="1:10" ht="12.75" customHeight="1" x14ac:dyDescent="0.25">
      <c r="A465" s="24" t="s">
        <v>160</v>
      </c>
      <c r="B465" s="25" t="s">
        <v>312</v>
      </c>
      <c r="C465" s="26"/>
      <c r="D465" s="26">
        <v>6170</v>
      </c>
      <c r="E465" s="26"/>
      <c r="F465" s="27" t="str">
        <f t="shared" si="88"/>
        <v>x</v>
      </c>
      <c r="G465" s="27">
        <f t="shared" ref="G465" si="98">IF(D465=0,"x",E465/D465*100)</f>
        <v>0</v>
      </c>
      <c r="H465" s="28">
        <f t="shared" ref="H465" si="99">+E465-C465</f>
        <v>0</v>
      </c>
      <c r="J465" s="38"/>
    </row>
    <row r="466" spans="1:10" ht="12.75" customHeight="1" x14ac:dyDescent="0.25">
      <c r="A466" s="22" t="s">
        <v>355</v>
      </c>
      <c r="B466" s="17" t="s">
        <v>119</v>
      </c>
      <c r="C466" s="18">
        <v>6521234.5199999996</v>
      </c>
      <c r="D466" s="18">
        <v>88253683</v>
      </c>
      <c r="E466" s="18">
        <v>7714975.54</v>
      </c>
      <c r="F466" s="19">
        <f t="shared" si="88"/>
        <v>118.30544533153824</v>
      </c>
      <c r="G466" s="19">
        <f t="shared" si="89"/>
        <v>8.7418170865458382</v>
      </c>
      <c r="H466" s="20">
        <f t="shared" si="90"/>
        <v>1193741.0200000005</v>
      </c>
      <c r="J466" s="38"/>
    </row>
    <row r="467" spans="1:10" ht="12.75" customHeight="1" x14ac:dyDescent="0.25">
      <c r="A467" s="24" t="s">
        <v>159</v>
      </c>
      <c r="B467" s="25" t="s">
        <v>3</v>
      </c>
      <c r="C467" s="26">
        <v>6519501.2199999997</v>
      </c>
      <c r="D467" s="26">
        <v>86447818</v>
      </c>
      <c r="E467" s="26">
        <v>7594802.6799999997</v>
      </c>
      <c r="F467" s="27">
        <f t="shared" si="88"/>
        <v>116.49361544256296</v>
      </c>
      <c r="G467" s="27">
        <f t="shared" si="89"/>
        <v>8.7854185978413</v>
      </c>
      <c r="H467" s="28">
        <f t="shared" si="90"/>
        <v>1075301.46</v>
      </c>
      <c r="J467" s="38"/>
    </row>
    <row r="468" spans="1:10" ht="12.75" customHeight="1" x14ac:dyDescent="0.25">
      <c r="A468" s="24" t="s">
        <v>160</v>
      </c>
      <c r="B468" s="25" t="s">
        <v>312</v>
      </c>
      <c r="C468" s="26">
        <v>1733.3</v>
      </c>
      <c r="D468" s="26">
        <v>1805865</v>
      </c>
      <c r="E468" s="26">
        <v>120172.86</v>
      </c>
      <c r="F468" s="27">
        <f t="shared" si="88"/>
        <v>6933.1829458258808</v>
      </c>
      <c r="G468" s="27">
        <f t="shared" si="89"/>
        <v>6.6545871369122285</v>
      </c>
      <c r="H468" s="28">
        <f t="shared" si="90"/>
        <v>118439.56</v>
      </c>
      <c r="J468" s="38"/>
    </row>
    <row r="469" spans="1:10" ht="12.75" customHeight="1" x14ac:dyDescent="0.25">
      <c r="A469" s="22" t="s">
        <v>356</v>
      </c>
      <c r="B469" s="17" t="s">
        <v>120</v>
      </c>
      <c r="C469" s="18">
        <v>354666.9</v>
      </c>
      <c r="D469" s="18">
        <v>5059964</v>
      </c>
      <c r="E469" s="18">
        <v>369417.86</v>
      </c>
      <c r="F469" s="19">
        <f t="shared" si="88"/>
        <v>104.15910252690621</v>
      </c>
      <c r="G469" s="19">
        <f t="shared" si="89"/>
        <v>7.3008001637956319</v>
      </c>
      <c r="H469" s="20">
        <f t="shared" si="90"/>
        <v>14750.959999999963</v>
      </c>
      <c r="J469" s="38"/>
    </row>
    <row r="470" spans="1:10" ht="12.75" customHeight="1" x14ac:dyDescent="0.25">
      <c r="A470" s="24" t="s">
        <v>159</v>
      </c>
      <c r="B470" s="25" t="s">
        <v>3</v>
      </c>
      <c r="C470" s="26">
        <v>354666.9</v>
      </c>
      <c r="D470" s="26">
        <v>5036535</v>
      </c>
      <c r="E470" s="26">
        <v>368315.59</v>
      </c>
      <c r="F470" s="27">
        <f t="shared" si="88"/>
        <v>103.84831231783964</v>
      </c>
      <c r="G470" s="27">
        <f t="shared" si="89"/>
        <v>7.3128766106063008</v>
      </c>
      <c r="H470" s="28">
        <f t="shared" si="90"/>
        <v>13648.690000000002</v>
      </c>
      <c r="J470" s="38"/>
    </row>
    <row r="471" spans="1:10" ht="12.75" customHeight="1" x14ac:dyDescent="0.25">
      <c r="A471" s="24" t="s">
        <v>160</v>
      </c>
      <c r="B471" s="25" t="s">
        <v>312</v>
      </c>
      <c r="C471" s="26"/>
      <c r="D471" s="26">
        <v>23429</v>
      </c>
      <c r="E471" s="26">
        <v>1102.27</v>
      </c>
      <c r="F471" s="27" t="str">
        <f t="shared" si="88"/>
        <v>x</v>
      </c>
      <c r="G471" s="27">
        <f t="shared" si="89"/>
        <v>4.7047249135686542</v>
      </c>
      <c r="H471" s="28">
        <f t="shared" si="90"/>
        <v>1102.27</v>
      </c>
      <c r="J471" s="38"/>
    </row>
    <row r="472" spans="1:10" ht="12.75" customHeight="1" x14ac:dyDescent="0.25">
      <c r="A472" s="22" t="s">
        <v>357</v>
      </c>
      <c r="B472" s="17" t="s">
        <v>121</v>
      </c>
      <c r="C472" s="18">
        <v>240698.94</v>
      </c>
      <c r="D472" s="18">
        <v>3209383</v>
      </c>
      <c r="E472" s="18">
        <v>236625.85</v>
      </c>
      <c r="F472" s="19">
        <f t="shared" si="88"/>
        <v>98.307807254988333</v>
      </c>
      <c r="G472" s="19">
        <f t="shared" si="89"/>
        <v>7.3729389730050912</v>
      </c>
      <c r="H472" s="20">
        <f t="shared" si="90"/>
        <v>-4073.0899999999965</v>
      </c>
      <c r="J472" s="38"/>
    </row>
    <row r="473" spans="1:10" ht="12.75" customHeight="1" x14ac:dyDescent="0.25">
      <c r="A473" s="24" t="s">
        <v>159</v>
      </c>
      <c r="B473" s="25" t="s">
        <v>3</v>
      </c>
      <c r="C473" s="26">
        <v>240417.48</v>
      </c>
      <c r="D473" s="26">
        <v>3200569</v>
      </c>
      <c r="E473" s="26">
        <v>235992.35</v>
      </c>
      <c r="F473" s="27">
        <f t="shared" si="88"/>
        <v>98.159397561275497</v>
      </c>
      <c r="G473" s="27">
        <f t="shared" si="89"/>
        <v>7.3734498459492679</v>
      </c>
      <c r="H473" s="28">
        <f t="shared" si="90"/>
        <v>-4425.1300000000047</v>
      </c>
      <c r="J473" s="38"/>
    </row>
    <row r="474" spans="1:10" ht="12.75" customHeight="1" x14ac:dyDescent="0.25">
      <c r="A474" s="24" t="s">
        <v>160</v>
      </c>
      <c r="B474" s="25" t="s">
        <v>312</v>
      </c>
      <c r="C474" s="26">
        <v>281.45999999999998</v>
      </c>
      <c r="D474" s="26">
        <v>8814</v>
      </c>
      <c r="E474" s="26">
        <v>633.5</v>
      </c>
      <c r="F474" s="27">
        <f t="shared" si="88"/>
        <v>225.0763874085128</v>
      </c>
      <c r="G474" s="27">
        <f t="shared" si="89"/>
        <v>7.1874290900839579</v>
      </c>
      <c r="H474" s="28">
        <f t="shared" si="90"/>
        <v>352.04</v>
      </c>
      <c r="J474" s="38"/>
    </row>
    <row r="475" spans="1:10" ht="12.75" customHeight="1" x14ac:dyDescent="0.25">
      <c r="A475" s="22" t="s">
        <v>358</v>
      </c>
      <c r="B475" s="17" t="s">
        <v>122</v>
      </c>
      <c r="C475" s="18">
        <v>206770.33</v>
      </c>
      <c r="D475" s="18">
        <v>2730082</v>
      </c>
      <c r="E475" s="18">
        <v>212761.39</v>
      </c>
      <c r="F475" s="19">
        <f t="shared" si="88"/>
        <v>102.89744665010691</v>
      </c>
      <c r="G475" s="19">
        <f t="shared" si="89"/>
        <v>7.7932234269886411</v>
      </c>
      <c r="H475" s="20">
        <f t="shared" si="90"/>
        <v>5991.0600000000268</v>
      </c>
      <c r="J475" s="38"/>
    </row>
    <row r="476" spans="1:10" ht="12.75" customHeight="1" x14ac:dyDescent="0.25">
      <c r="A476" s="24" t="s">
        <v>159</v>
      </c>
      <c r="B476" s="25" t="s">
        <v>3</v>
      </c>
      <c r="C476" s="26">
        <v>206472.84</v>
      </c>
      <c r="D476" s="26">
        <v>2715481</v>
      </c>
      <c r="E476" s="26">
        <v>212143.8</v>
      </c>
      <c r="F476" s="27">
        <f t="shared" si="88"/>
        <v>102.74658884916776</v>
      </c>
      <c r="G476" s="27">
        <f t="shared" si="89"/>
        <v>7.8123838833709378</v>
      </c>
      <c r="H476" s="28">
        <f t="shared" si="90"/>
        <v>5670.9599999999919</v>
      </c>
      <c r="J476" s="38"/>
    </row>
    <row r="477" spans="1:10" ht="12.75" customHeight="1" x14ac:dyDescent="0.25">
      <c r="A477" s="24" t="s">
        <v>160</v>
      </c>
      <c r="B477" s="25" t="s">
        <v>312</v>
      </c>
      <c r="C477" s="26">
        <v>297.49</v>
      </c>
      <c r="D477" s="26">
        <v>14601</v>
      </c>
      <c r="E477" s="26">
        <v>617.59</v>
      </c>
      <c r="F477" s="27">
        <f t="shared" si="88"/>
        <v>207.60025547077214</v>
      </c>
      <c r="G477" s="27">
        <f t="shared" si="89"/>
        <v>4.2297787822751873</v>
      </c>
      <c r="H477" s="28">
        <f t="shared" si="90"/>
        <v>320.10000000000002</v>
      </c>
      <c r="J477" s="38"/>
    </row>
    <row r="478" spans="1:10" ht="12.75" customHeight="1" x14ac:dyDescent="0.25">
      <c r="A478" s="22" t="s">
        <v>359</v>
      </c>
      <c r="B478" s="17" t="s">
        <v>123</v>
      </c>
      <c r="C478" s="18">
        <v>295869.61</v>
      </c>
      <c r="D478" s="18">
        <v>3736068</v>
      </c>
      <c r="E478" s="18">
        <v>276127.88</v>
      </c>
      <c r="F478" s="19">
        <f t="shared" si="88"/>
        <v>93.327557365557084</v>
      </c>
      <c r="G478" s="19">
        <f t="shared" si="89"/>
        <v>7.3908686886855381</v>
      </c>
      <c r="H478" s="20">
        <f t="shared" si="90"/>
        <v>-19741.729999999981</v>
      </c>
      <c r="J478" s="38"/>
    </row>
    <row r="479" spans="1:10" ht="12.75" customHeight="1" x14ac:dyDescent="0.25">
      <c r="A479" s="24" t="s">
        <v>159</v>
      </c>
      <c r="B479" s="25" t="s">
        <v>3</v>
      </c>
      <c r="C479" s="26">
        <v>295062.75</v>
      </c>
      <c r="D479" s="26">
        <v>3718931</v>
      </c>
      <c r="E479" s="26">
        <v>274912.63</v>
      </c>
      <c r="F479" s="27">
        <f t="shared" si="88"/>
        <v>93.170903477311185</v>
      </c>
      <c r="G479" s="27">
        <f t="shared" si="89"/>
        <v>7.3922487402966075</v>
      </c>
      <c r="H479" s="28">
        <f t="shared" si="90"/>
        <v>-20150.119999999995</v>
      </c>
      <c r="J479" s="38"/>
    </row>
    <row r="480" spans="1:10" ht="12.75" customHeight="1" x14ac:dyDescent="0.25">
      <c r="A480" s="24" t="s">
        <v>160</v>
      </c>
      <c r="B480" s="25" t="s">
        <v>312</v>
      </c>
      <c r="C480" s="26">
        <v>806.86</v>
      </c>
      <c r="D480" s="26">
        <v>17137</v>
      </c>
      <c r="E480" s="26">
        <v>1215.25</v>
      </c>
      <c r="F480" s="27">
        <f t="shared" ref="F480:F555" si="100">IF(C480=0,"x",E480/C480*100)</f>
        <v>150.61472870138562</v>
      </c>
      <c r="G480" s="27">
        <f t="shared" ref="G480:G555" si="101">IF(D480=0,"x",E480/D480*100)</f>
        <v>7.0913812219174881</v>
      </c>
      <c r="H480" s="28">
        <f t="shared" si="90"/>
        <v>408.39</v>
      </c>
      <c r="J480" s="38"/>
    </row>
    <row r="481" spans="1:10" ht="12.75" customHeight="1" x14ac:dyDescent="0.25">
      <c r="A481" s="22" t="s">
        <v>360</v>
      </c>
      <c r="B481" s="17" t="s">
        <v>124</v>
      </c>
      <c r="C481" s="18">
        <v>209757.77</v>
      </c>
      <c r="D481" s="18">
        <v>7064424</v>
      </c>
      <c r="E481" s="18">
        <v>622353.30000000005</v>
      </c>
      <c r="F481" s="19">
        <f t="shared" si="100"/>
        <v>296.7009517692718</v>
      </c>
      <c r="G481" s="19">
        <f t="shared" si="101"/>
        <v>8.8096821481836312</v>
      </c>
      <c r="H481" s="20">
        <f t="shared" ref="H481:H555" si="102">+E481-C481</f>
        <v>412595.53</v>
      </c>
      <c r="J481" s="38"/>
    </row>
    <row r="482" spans="1:10" ht="12.75" customHeight="1" x14ac:dyDescent="0.25">
      <c r="A482" s="24" t="s">
        <v>159</v>
      </c>
      <c r="B482" s="25" t="s">
        <v>3</v>
      </c>
      <c r="C482" s="26">
        <v>209757.77</v>
      </c>
      <c r="D482" s="26">
        <v>7016886</v>
      </c>
      <c r="E482" s="26">
        <v>622029.59</v>
      </c>
      <c r="F482" s="27">
        <f t="shared" si="100"/>
        <v>296.54662613928434</v>
      </c>
      <c r="G482" s="27">
        <f t="shared" si="101"/>
        <v>8.8647526837403365</v>
      </c>
      <c r="H482" s="28">
        <f t="shared" si="102"/>
        <v>412271.81999999995</v>
      </c>
      <c r="J482" s="38"/>
    </row>
    <row r="483" spans="1:10" ht="12.75" customHeight="1" x14ac:dyDescent="0.25">
      <c r="A483" s="24" t="s">
        <v>160</v>
      </c>
      <c r="B483" s="25" t="s">
        <v>312</v>
      </c>
      <c r="C483" s="26"/>
      <c r="D483" s="26">
        <v>47538</v>
      </c>
      <c r="E483" s="26">
        <v>323.70999999999998</v>
      </c>
      <c r="F483" s="27" t="str">
        <f t="shared" ref="F483" si="103">IF(C483=0,"x",E483/C483*100)</f>
        <v>x</v>
      </c>
      <c r="G483" s="27">
        <f t="shared" ref="G483" si="104">IF(D483=0,"x",E483/D483*100)</f>
        <v>0.68094997686061676</v>
      </c>
      <c r="H483" s="28">
        <f t="shared" ref="H483" si="105">+E483-C483</f>
        <v>323.70999999999998</v>
      </c>
      <c r="J483" s="38"/>
    </row>
    <row r="484" spans="1:10" ht="12.75" customHeight="1" x14ac:dyDescent="0.25">
      <c r="A484" s="22" t="s">
        <v>361</v>
      </c>
      <c r="B484" s="17" t="s">
        <v>125</v>
      </c>
      <c r="C484" s="18">
        <v>15496.89</v>
      </c>
      <c r="D484" s="18">
        <v>275798</v>
      </c>
      <c r="E484" s="18">
        <v>17940.09</v>
      </c>
      <c r="F484" s="19">
        <f t="shared" si="100"/>
        <v>115.76574396540209</v>
      </c>
      <c r="G484" s="19">
        <f t="shared" si="101"/>
        <v>6.5047933632586163</v>
      </c>
      <c r="H484" s="20">
        <f t="shared" si="102"/>
        <v>2443.2000000000007</v>
      </c>
      <c r="J484" s="38"/>
    </row>
    <row r="485" spans="1:10" ht="12.75" customHeight="1" x14ac:dyDescent="0.25">
      <c r="A485" s="24" t="s">
        <v>159</v>
      </c>
      <c r="B485" s="25" t="s">
        <v>3</v>
      </c>
      <c r="C485" s="26">
        <v>15496.89</v>
      </c>
      <c r="D485" s="26">
        <v>274470</v>
      </c>
      <c r="E485" s="26">
        <v>17940.09</v>
      </c>
      <c r="F485" s="27">
        <f t="shared" si="100"/>
        <v>115.76574396540209</v>
      </c>
      <c r="G485" s="27">
        <f t="shared" si="101"/>
        <v>6.5362662586074984</v>
      </c>
      <c r="H485" s="28">
        <f t="shared" si="102"/>
        <v>2443.2000000000007</v>
      </c>
      <c r="J485" s="38"/>
    </row>
    <row r="486" spans="1:10" ht="12.75" customHeight="1" x14ac:dyDescent="0.25">
      <c r="A486" s="24" t="s">
        <v>160</v>
      </c>
      <c r="B486" s="25" t="s">
        <v>312</v>
      </c>
      <c r="C486" s="26"/>
      <c r="D486" s="26">
        <v>1328</v>
      </c>
      <c r="E486" s="26"/>
      <c r="F486" s="27" t="str">
        <f t="shared" si="100"/>
        <v>x</v>
      </c>
      <c r="G486" s="27">
        <f t="shared" si="101"/>
        <v>0</v>
      </c>
      <c r="H486" s="28">
        <f t="shared" si="102"/>
        <v>0</v>
      </c>
      <c r="J486" s="38"/>
    </row>
    <row r="487" spans="1:10" ht="12.75" customHeight="1" x14ac:dyDescent="0.25">
      <c r="A487" s="22" t="s">
        <v>362</v>
      </c>
      <c r="B487" s="17" t="s">
        <v>126</v>
      </c>
      <c r="C487" s="18">
        <v>18471.349999999999</v>
      </c>
      <c r="D487" s="18">
        <v>372556</v>
      </c>
      <c r="E487" s="18">
        <v>23860.18</v>
      </c>
      <c r="F487" s="19">
        <f t="shared" si="100"/>
        <v>129.17399107266118</v>
      </c>
      <c r="G487" s="19">
        <f t="shared" si="101"/>
        <v>6.4044546323237324</v>
      </c>
      <c r="H487" s="20">
        <f t="shared" si="102"/>
        <v>5388.8300000000017</v>
      </c>
      <c r="J487" s="38"/>
    </row>
    <row r="488" spans="1:10" ht="12.75" customHeight="1" x14ac:dyDescent="0.25">
      <c r="A488" s="24" t="s">
        <v>159</v>
      </c>
      <c r="B488" s="25" t="s">
        <v>3</v>
      </c>
      <c r="C488" s="26">
        <v>18471.349999999999</v>
      </c>
      <c r="D488" s="26">
        <v>370539</v>
      </c>
      <c r="E488" s="26">
        <v>23860.18</v>
      </c>
      <c r="F488" s="19">
        <f t="shared" ref="F488:F490" si="106">IF(C488=0,"x",E488/C488*100)</f>
        <v>129.17399107266118</v>
      </c>
      <c r="G488" s="19">
        <f t="shared" ref="G488:G490" si="107">IF(D488=0,"x",E488/D488*100)</f>
        <v>6.4393167790704888</v>
      </c>
      <c r="H488" s="20">
        <f t="shared" ref="H488:H490" si="108">+E488-C488</f>
        <v>5388.8300000000017</v>
      </c>
      <c r="J488" s="38"/>
    </row>
    <row r="489" spans="1:10" ht="12.75" customHeight="1" x14ac:dyDescent="0.25">
      <c r="A489" s="24" t="s">
        <v>160</v>
      </c>
      <c r="B489" s="25" t="s">
        <v>312</v>
      </c>
      <c r="C489" s="26"/>
      <c r="D489" s="26">
        <v>2017</v>
      </c>
      <c r="E489" s="26"/>
      <c r="F489" s="19" t="str">
        <f t="shared" si="106"/>
        <v>x</v>
      </c>
      <c r="G489" s="19">
        <f t="shared" si="107"/>
        <v>0</v>
      </c>
      <c r="H489" s="20">
        <f t="shared" si="108"/>
        <v>0</v>
      </c>
      <c r="J489" s="38"/>
    </row>
    <row r="490" spans="1:10" ht="12.75" customHeight="1" x14ac:dyDescent="0.25">
      <c r="A490" s="22" t="s">
        <v>363</v>
      </c>
      <c r="B490" s="17" t="s">
        <v>127</v>
      </c>
      <c r="C490" s="18">
        <v>180436.16</v>
      </c>
      <c r="D490" s="18">
        <v>2378851</v>
      </c>
      <c r="E490" s="18">
        <v>171505.69</v>
      </c>
      <c r="F490" s="19">
        <f t="shared" si="106"/>
        <v>95.050620673816155</v>
      </c>
      <c r="G490" s="19">
        <f t="shared" si="107"/>
        <v>7.2096020305601316</v>
      </c>
      <c r="H490" s="20">
        <f t="shared" si="108"/>
        <v>-8930.4700000000012</v>
      </c>
      <c r="J490" s="38"/>
    </row>
    <row r="491" spans="1:10" ht="12.75" customHeight="1" x14ac:dyDescent="0.25">
      <c r="A491" s="24" t="s">
        <v>159</v>
      </c>
      <c r="B491" s="25" t="s">
        <v>3</v>
      </c>
      <c r="C491" s="26">
        <v>180436.16</v>
      </c>
      <c r="D491" s="26">
        <v>2374697</v>
      </c>
      <c r="E491" s="26">
        <v>171199.19</v>
      </c>
      <c r="F491" s="27">
        <f t="shared" si="100"/>
        <v>94.880754500649971</v>
      </c>
      <c r="G491" s="27">
        <f t="shared" si="101"/>
        <v>7.2093067031288625</v>
      </c>
      <c r="H491" s="28">
        <f t="shared" si="102"/>
        <v>-9236.9700000000012</v>
      </c>
      <c r="J491" s="38"/>
    </row>
    <row r="492" spans="1:10" ht="12.75" customHeight="1" x14ac:dyDescent="0.25">
      <c r="A492" s="24" t="s">
        <v>160</v>
      </c>
      <c r="B492" s="25" t="s">
        <v>312</v>
      </c>
      <c r="C492" s="26"/>
      <c r="D492" s="26">
        <v>4154</v>
      </c>
      <c r="E492" s="26">
        <v>306.5</v>
      </c>
      <c r="F492" s="27" t="str">
        <f t="shared" ref="F492" si="109">IF(C492=0,"x",E492/C492*100)</f>
        <v>x</v>
      </c>
      <c r="G492" s="27">
        <f t="shared" ref="G492" si="110">IF(D492=0,"x",E492/D492*100)</f>
        <v>7.3784304285026483</v>
      </c>
      <c r="H492" s="28">
        <f t="shared" ref="H492" si="111">+E492-C492</f>
        <v>306.5</v>
      </c>
      <c r="J492" s="38"/>
    </row>
    <row r="493" spans="1:10" ht="12.75" customHeight="1" x14ac:dyDescent="0.25">
      <c r="A493" s="22" t="s">
        <v>364</v>
      </c>
      <c r="B493" s="17" t="s">
        <v>331</v>
      </c>
      <c r="C493" s="18">
        <v>85660</v>
      </c>
      <c r="D493" s="18">
        <v>1767801</v>
      </c>
      <c r="E493" s="18">
        <v>100693.69</v>
      </c>
      <c r="F493" s="19">
        <f t="shared" si="100"/>
        <v>117.55042026616857</v>
      </c>
      <c r="G493" s="19">
        <f t="shared" si="101"/>
        <v>5.6959855775621806</v>
      </c>
      <c r="H493" s="30">
        <f t="shared" si="102"/>
        <v>15033.690000000002</v>
      </c>
      <c r="J493" s="38"/>
    </row>
    <row r="494" spans="1:10" ht="12.75" customHeight="1" x14ac:dyDescent="0.25">
      <c r="A494" s="24" t="s">
        <v>159</v>
      </c>
      <c r="B494" s="25" t="s">
        <v>3</v>
      </c>
      <c r="C494" s="26">
        <v>85217.77</v>
      </c>
      <c r="D494" s="26">
        <v>1695866</v>
      </c>
      <c r="E494" s="26">
        <v>100238.69</v>
      </c>
      <c r="F494" s="27">
        <f t="shared" si="100"/>
        <v>117.62651146585976</v>
      </c>
      <c r="G494" s="27">
        <f t="shared" si="101"/>
        <v>5.9107671242893014</v>
      </c>
      <c r="H494" s="28">
        <f t="shared" si="102"/>
        <v>15020.919999999998</v>
      </c>
      <c r="J494" s="38"/>
    </row>
    <row r="495" spans="1:10" ht="12.75" customHeight="1" x14ac:dyDescent="0.25">
      <c r="A495" s="24" t="s">
        <v>160</v>
      </c>
      <c r="B495" s="25" t="s">
        <v>312</v>
      </c>
      <c r="C495" s="26">
        <v>442.23</v>
      </c>
      <c r="D495" s="26">
        <v>71935</v>
      </c>
      <c r="E495" s="26">
        <v>455</v>
      </c>
      <c r="F495" s="27">
        <f t="shared" si="100"/>
        <v>102.88763765461411</v>
      </c>
      <c r="G495" s="27">
        <f t="shared" si="101"/>
        <v>0.63251546535066383</v>
      </c>
      <c r="H495" s="28">
        <f t="shared" si="102"/>
        <v>12.769999999999982</v>
      </c>
      <c r="J495" s="38"/>
    </row>
    <row r="496" spans="1:10" ht="12.75" customHeight="1" x14ac:dyDescent="0.25">
      <c r="A496" s="22" t="s">
        <v>365</v>
      </c>
      <c r="B496" s="17" t="s">
        <v>128</v>
      </c>
      <c r="C496" s="18">
        <v>3158622.24</v>
      </c>
      <c r="D496" s="18">
        <v>41619636</v>
      </c>
      <c r="E496" s="18">
        <v>3206456.55</v>
      </c>
      <c r="F496" s="19">
        <f t="shared" si="100"/>
        <v>101.51440426760243</v>
      </c>
      <c r="G496" s="19">
        <f t="shared" si="101"/>
        <v>7.7041917185436208</v>
      </c>
      <c r="H496" s="20">
        <f t="shared" si="102"/>
        <v>47834.30999999959</v>
      </c>
      <c r="J496" s="38"/>
    </row>
    <row r="497" spans="1:10" ht="12.75" customHeight="1" x14ac:dyDescent="0.25">
      <c r="A497" s="24" t="s">
        <v>159</v>
      </c>
      <c r="B497" s="25" t="s">
        <v>3</v>
      </c>
      <c r="C497" s="26">
        <v>3154116.89</v>
      </c>
      <c r="D497" s="26">
        <v>40932372</v>
      </c>
      <c r="E497" s="26">
        <v>3200055.31</v>
      </c>
      <c r="F497" s="27">
        <f t="shared" si="100"/>
        <v>101.45645902172002</v>
      </c>
      <c r="G497" s="27">
        <f t="shared" si="101"/>
        <v>7.8179083049474878</v>
      </c>
      <c r="H497" s="28">
        <f t="shared" si="102"/>
        <v>45938.419999999925</v>
      </c>
      <c r="J497" s="38"/>
    </row>
    <row r="498" spans="1:10" ht="12.75" customHeight="1" x14ac:dyDescent="0.25">
      <c r="A498" s="24" t="s">
        <v>160</v>
      </c>
      <c r="B498" s="25" t="s">
        <v>312</v>
      </c>
      <c r="C498" s="26">
        <v>4505.3500000000004</v>
      </c>
      <c r="D498" s="26">
        <v>687264</v>
      </c>
      <c r="E498" s="26">
        <v>6401.24</v>
      </c>
      <c r="F498" s="27">
        <f t="shared" si="100"/>
        <v>142.08085942268636</v>
      </c>
      <c r="G498" s="27">
        <f t="shared" si="101"/>
        <v>0.93140918191553757</v>
      </c>
      <c r="H498" s="28">
        <f t="shared" si="102"/>
        <v>1895.8899999999994</v>
      </c>
      <c r="J498" s="38"/>
    </row>
    <row r="499" spans="1:10" ht="12.75" customHeight="1" x14ac:dyDescent="0.25">
      <c r="A499" s="22" t="s">
        <v>366</v>
      </c>
      <c r="B499" s="17" t="s">
        <v>129</v>
      </c>
      <c r="C499" s="18">
        <v>998048.77</v>
      </c>
      <c r="D499" s="18">
        <v>13440932</v>
      </c>
      <c r="E499" s="18">
        <v>1060257.51</v>
      </c>
      <c r="F499" s="19">
        <f t="shared" si="100"/>
        <v>106.23303608700405</v>
      </c>
      <c r="G499" s="19">
        <f t="shared" si="101"/>
        <v>7.8882737447075844</v>
      </c>
      <c r="H499" s="20">
        <f t="shared" si="102"/>
        <v>62208.739999999991</v>
      </c>
      <c r="J499" s="38"/>
    </row>
    <row r="500" spans="1:10" ht="12.75" customHeight="1" x14ac:dyDescent="0.25">
      <c r="A500" s="24" t="s">
        <v>159</v>
      </c>
      <c r="B500" s="25" t="s">
        <v>3</v>
      </c>
      <c r="C500" s="26">
        <v>996938.54</v>
      </c>
      <c r="D500" s="26">
        <v>13378557</v>
      </c>
      <c r="E500" s="26">
        <v>1057972.82</v>
      </c>
      <c r="F500" s="27">
        <f t="shared" si="100"/>
        <v>106.12217078095907</v>
      </c>
      <c r="G500" s="27">
        <f t="shared" si="101"/>
        <v>7.9079740812107016</v>
      </c>
      <c r="H500" s="28">
        <f t="shared" si="102"/>
        <v>61034.280000000028</v>
      </c>
      <c r="J500" s="38"/>
    </row>
    <row r="501" spans="1:10" ht="12.75" customHeight="1" x14ac:dyDescent="0.25">
      <c r="A501" s="24" t="s">
        <v>160</v>
      </c>
      <c r="B501" s="25" t="s">
        <v>312</v>
      </c>
      <c r="C501" s="26">
        <v>1110.23</v>
      </c>
      <c r="D501" s="26">
        <v>62375</v>
      </c>
      <c r="E501" s="26">
        <v>2284.69</v>
      </c>
      <c r="F501" s="27">
        <f t="shared" si="100"/>
        <v>205.78528773317242</v>
      </c>
      <c r="G501" s="27">
        <f t="shared" si="101"/>
        <v>3.6628296593186374</v>
      </c>
      <c r="H501" s="28">
        <f t="shared" si="102"/>
        <v>1174.46</v>
      </c>
      <c r="J501" s="38"/>
    </row>
    <row r="502" spans="1:10" ht="12.75" customHeight="1" x14ac:dyDescent="0.25">
      <c r="A502" s="22" t="s">
        <v>367</v>
      </c>
      <c r="B502" s="17" t="s">
        <v>130</v>
      </c>
      <c r="C502" s="18">
        <v>1207033.92</v>
      </c>
      <c r="D502" s="18">
        <v>16075094</v>
      </c>
      <c r="E502" s="18">
        <v>1232642.25</v>
      </c>
      <c r="F502" s="19">
        <f t="shared" si="100"/>
        <v>102.1215915788017</v>
      </c>
      <c r="G502" s="19">
        <f t="shared" si="101"/>
        <v>7.6680251449851546</v>
      </c>
      <c r="H502" s="20">
        <f t="shared" si="102"/>
        <v>25608.330000000075</v>
      </c>
      <c r="J502" s="38"/>
    </row>
    <row r="503" spans="1:10" ht="12.75" customHeight="1" x14ac:dyDescent="0.25">
      <c r="A503" s="24" t="s">
        <v>159</v>
      </c>
      <c r="B503" s="25" t="s">
        <v>3</v>
      </c>
      <c r="C503" s="26">
        <v>1205121.96</v>
      </c>
      <c r="D503" s="26">
        <v>15908306</v>
      </c>
      <c r="E503" s="26">
        <v>1226435.26</v>
      </c>
      <c r="F503" s="27">
        <f t="shared" si="100"/>
        <v>101.7685595904335</v>
      </c>
      <c r="G503" s="27">
        <f t="shared" si="101"/>
        <v>7.7094019941532439</v>
      </c>
      <c r="H503" s="28">
        <f t="shared" si="102"/>
        <v>21313.300000000047</v>
      </c>
      <c r="J503" s="38"/>
    </row>
    <row r="504" spans="1:10" ht="12.75" customHeight="1" x14ac:dyDescent="0.25">
      <c r="A504" s="24" t="s">
        <v>160</v>
      </c>
      <c r="B504" s="25" t="s">
        <v>312</v>
      </c>
      <c r="C504" s="26">
        <v>1911.96</v>
      </c>
      <c r="D504" s="26">
        <v>166788</v>
      </c>
      <c r="E504" s="26">
        <v>6206.99</v>
      </c>
      <c r="F504" s="27">
        <f t="shared" si="100"/>
        <v>324.64015983597983</v>
      </c>
      <c r="G504" s="27">
        <f t="shared" si="101"/>
        <v>3.7214847590953779</v>
      </c>
      <c r="H504" s="28">
        <f t="shared" si="102"/>
        <v>4295.03</v>
      </c>
      <c r="J504" s="38"/>
    </row>
    <row r="505" spans="1:10" ht="12.75" customHeight="1" x14ac:dyDescent="0.25">
      <c r="A505" s="22" t="s">
        <v>368</v>
      </c>
      <c r="B505" s="17" t="s">
        <v>131</v>
      </c>
      <c r="C505" s="18">
        <v>9831492.3000000007</v>
      </c>
      <c r="D505" s="18">
        <v>131506521</v>
      </c>
      <c r="E505" s="18">
        <v>10558935.75</v>
      </c>
      <c r="F505" s="19">
        <f t="shared" si="100"/>
        <v>107.39911528995449</v>
      </c>
      <c r="G505" s="19">
        <f t="shared" si="101"/>
        <v>8.0292107719890176</v>
      </c>
      <c r="H505" s="20">
        <f t="shared" si="102"/>
        <v>727443.44999999925</v>
      </c>
      <c r="J505" s="38"/>
    </row>
    <row r="506" spans="1:10" ht="12.75" customHeight="1" x14ac:dyDescent="0.25">
      <c r="A506" s="24" t="s">
        <v>159</v>
      </c>
      <c r="B506" s="25" t="s">
        <v>3</v>
      </c>
      <c r="C506" s="26">
        <v>9825153.6999999993</v>
      </c>
      <c r="D506" s="26">
        <v>130382214</v>
      </c>
      <c r="E506" s="26">
        <v>10546270.619999999</v>
      </c>
      <c r="F506" s="27">
        <f t="shared" si="100"/>
        <v>107.33949759992049</v>
      </c>
      <c r="G506" s="27">
        <f t="shared" si="101"/>
        <v>8.0887341121542846</v>
      </c>
      <c r="H506" s="28">
        <f t="shared" si="102"/>
        <v>721116.91999999993</v>
      </c>
      <c r="J506" s="38"/>
    </row>
    <row r="507" spans="1:10" ht="12.75" customHeight="1" x14ac:dyDescent="0.25">
      <c r="A507" s="24" t="s">
        <v>160</v>
      </c>
      <c r="B507" s="25" t="s">
        <v>312</v>
      </c>
      <c r="C507" s="26">
        <v>6338.6</v>
      </c>
      <c r="D507" s="26">
        <v>1124307</v>
      </c>
      <c r="E507" s="26">
        <v>12665.13</v>
      </c>
      <c r="F507" s="27">
        <f t="shared" si="100"/>
        <v>199.80957940239168</v>
      </c>
      <c r="G507" s="27">
        <f t="shared" si="101"/>
        <v>1.1264832470134936</v>
      </c>
      <c r="H507" s="28">
        <f t="shared" si="102"/>
        <v>6326.5299999999988</v>
      </c>
      <c r="J507" s="38"/>
    </row>
    <row r="508" spans="1:10" ht="12.75" customHeight="1" x14ac:dyDescent="0.25">
      <c r="A508" s="22" t="s">
        <v>369</v>
      </c>
      <c r="B508" s="17" t="s">
        <v>132</v>
      </c>
      <c r="C508" s="18">
        <v>2305089.4</v>
      </c>
      <c r="D508" s="18">
        <v>34042252</v>
      </c>
      <c r="E508" s="18">
        <v>2494190.7799999998</v>
      </c>
      <c r="F508" s="19">
        <f t="shared" si="100"/>
        <v>108.20364624469663</v>
      </c>
      <c r="G508" s="19">
        <f t="shared" si="101"/>
        <v>7.3267502396727453</v>
      </c>
      <c r="H508" s="20">
        <f t="shared" si="102"/>
        <v>189101.37999999989</v>
      </c>
      <c r="J508" s="38"/>
    </row>
    <row r="509" spans="1:10" ht="12.75" customHeight="1" x14ac:dyDescent="0.25">
      <c r="A509" s="24" t="s">
        <v>159</v>
      </c>
      <c r="B509" s="25" t="s">
        <v>3</v>
      </c>
      <c r="C509" s="26">
        <v>2299556.6</v>
      </c>
      <c r="D509" s="26">
        <v>33824626</v>
      </c>
      <c r="E509" s="26">
        <v>2488797.2400000002</v>
      </c>
      <c r="F509" s="27">
        <f t="shared" si="100"/>
        <v>108.22944040603306</v>
      </c>
      <c r="G509" s="27">
        <f t="shared" si="101"/>
        <v>7.3579445933858967</v>
      </c>
      <c r="H509" s="28">
        <f t="shared" si="102"/>
        <v>189240.64000000013</v>
      </c>
      <c r="J509" s="38"/>
    </row>
    <row r="510" spans="1:10" ht="12.75" customHeight="1" x14ac:dyDescent="0.25">
      <c r="A510" s="24" t="s">
        <v>160</v>
      </c>
      <c r="B510" s="25" t="s">
        <v>312</v>
      </c>
      <c r="C510" s="26">
        <v>5532.8</v>
      </c>
      <c r="D510" s="26">
        <v>217626</v>
      </c>
      <c r="E510" s="26">
        <v>5393.54</v>
      </c>
      <c r="F510" s="27">
        <f t="shared" si="100"/>
        <v>97.483010410641995</v>
      </c>
      <c r="G510" s="27">
        <f t="shared" si="101"/>
        <v>2.4783527703491308</v>
      </c>
      <c r="H510" s="28">
        <f t="shared" si="102"/>
        <v>-139.26000000000022</v>
      </c>
      <c r="J510" s="38"/>
    </row>
    <row r="511" spans="1:10" ht="12.75" customHeight="1" x14ac:dyDescent="0.25">
      <c r="A511" s="22" t="s">
        <v>370</v>
      </c>
      <c r="B511" s="17" t="s">
        <v>133</v>
      </c>
      <c r="C511" s="18">
        <v>249741.1</v>
      </c>
      <c r="D511" s="18">
        <v>4505608</v>
      </c>
      <c r="E511" s="18">
        <v>406847.89</v>
      </c>
      <c r="F511" s="19">
        <f t="shared" si="100"/>
        <v>162.90786338331978</v>
      </c>
      <c r="G511" s="19">
        <f t="shared" si="101"/>
        <v>9.0298110710030706</v>
      </c>
      <c r="H511" s="20">
        <f t="shared" si="102"/>
        <v>157106.79</v>
      </c>
      <c r="J511" s="38"/>
    </row>
    <row r="512" spans="1:10" ht="12.75" customHeight="1" x14ac:dyDescent="0.25">
      <c r="A512" s="24" t="s">
        <v>159</v>
      </c>
      <c r="B512" s="25" t="s">
        <v>3</v>
      </c>
      <c r="C512" s="26">
        <v>249741.1</v>
      </c>
      <c r="D512" s="26">
        <v>4463135</v>
      </c>
      <c r="E512" s="26">
        <v>404848.03</v>
      </c>
      <c r="F512" s="27">
        <f t="shared" si="100"/>
        <v>162.10709010251017</v>
      </c>
      <c r="G512" s="27">
        <f t="shared" si="101"/>
        <v>9.0709339959467972</v>
      </c>
      <c r="H512" s="28">
        <f t="shared" si="102"/>
        <v>155106.93000000002</v>
      </c>
      <c r="J512" s="38"/>
    </row>
    <row r="513" spans="1:10" ht="12.75" customHeight="1" x14ac:dyDescent="0.25">
      <c r="A513" s="24" t="s">
        <v>160</v>
      </c>
      <c r="B513" s="25" t="s">
        <v>312</v>
      </c>
      <c r="C513" s="26"/>
      <c r="D513" s="26">
        <v>42473</v>
      </c>
      <c r="E513" s="26">
        <v>1999.86</v>
      </c>
      <c r="F513" s="27" t="str">
        <f t="shared" ref="F513" si="112">IF(C513=0,"x",E513/C513*100)</f>
        <v>x</v>
      </c>
      <c r="G513" s="27">
        <f t="shared" ref="G513" si="113">IF(D513=0,"x",E513/D513*100)</f>
        <v>4.7085442516422198</v>
      </c>
      <c r="H513" s="28">
        <f t="shared" ref="H513" si="114">+E513-C513</f>
        <v>1999.86</v>
      </c>
      <c r="J513" s="38"/>
    </row>
    <row r="514" spans="1:10" ht="12.75" customHeight="1" x14ac:dyDescent="0.25">
      <c r="A514" s="22" t="s">
        <v>371</v>
      </c>
      <c r="B514" s="17" t="s">
        <v>98</v>
      </c>
      <c r="C514" s="18">
        <v>41490.230000000003</v>
      </c>
      <c r="D514" s="18">
        <v>2084133</v>
      </c>
      <c r="E514" s="18">
        <v>130952.31</v>
      </c>
      <c r="F514" s="27">
        <f t="shared" ref="F514:F516" si="115">IF(C514=0,"x",E514/C514*100)</f>
        <v>315.62203921260499</v>
      </c>
      <c r="G514" s="27">
        <f t="shared" ref="G514:G516" si="116">IF(D514=0,"x",E514/D514*100)</f>
        <v>6.2832990984740418</v>
      </c>
      <c r="H514" s="28">
        <f t="shared" ref="H514:H516" si="117">+E514-C514</f>
        <v>89462.079999999987</v>
      </c>
      <c r="J514" s="38"/>
    </row>
    <row r="515" spans="1:10" ht="12.75" customHeight="1" x14ac:dyDescent="0.25">
      <c r="A515" s="24" t="s">
        <v>159</v>
      </c>
      <c r="B515" s="25" t="s">
        <v>3</v>
      </c>
      <c r="C515" s="26">
        <v>38663.230000000003</v>
      </c>
      <c r="D515" s="26">
        <v>2060908</v>
      </c>
      <c r="E515" s="26">
        <v>128559.82</v>
      </c>
      <c r="F515" s="27">
        <f t="shared" si="115"/>
        <v>332.5118465270491</v>
      </c>
      <c r="G515" s="27">
        <f t="shared" si="116"/>
        <v>6.2380183880114979</v>
      </c>
      <c r="H515" s="28">
        <f t="shared" si="117"/>
        <v>89896.59</v>
      </c>
      <c r="J515" s="38"/>
    </row>
    <row r="516" spans="1:10" ht="12.75" customHeight="1" x14ac:dyDescent="0.25">
      <c r="A516" s="24" t="s">
        <v>160</v>
      </c>
      <c r="B516" s="25" t="s">
        <v>312</v>
      </c>
      <c r="C516" s="26">
        <v>2827</v>
      </c>
      <c r="D516" s="26">
        <v>23225</v>
      </c>
      <c r="E516" s="26">
        <v>2392.4899999999998</v>
      </c>
      <c r="F516" s="27">
        <f t="shared" si="115"/>
        <v>84.629996462681277</v>
      </c>
      <c r="G516" s="27">
        <f t="shared" si="116"/>
        <v>10.301356297093649</v>
      </c>
      <c r="H516" s="28">
        <f t="shared" si="117"/>
        <v>-434.51000000000022</v>
      </c>
      <c r="J516" s="38"/>
    </row>
    <row r="517" spans="1:10" ht="12.75" customHeight="1" x14ac:dyDescent="0.25">
      <c r="A517" s="16" t="s">
        <v>288</v>
      </c>
      <c r="B517" s="17" t="s">
        <v>134</v>
      </c>
      <c r="C517" s="29">
        <v>144595.48000000001</v>
      </c>
      <c r="D517" s="29">
        <v>2291076</v>
      </c>
      <c r="E517" s="29">
        <v>177452.72</v>
      </c>
      <c r="F517" s="27">
        <f t="shared" ref="F517" si="118">IF(C517=0,"x",E517/C517*100)</f>
        <v>122.72355954695125</v>
      </c>
      <c r="G517" s="27">
        <f t="shared" ref="G517" si="119">IF(D517=0,"x",E517/D517*100)</f>
        <v>7.7453877566697917</v>
      </c>
      <c r="H517" s="28">
        <f t="shared" ref="H517" si="120">+E517-C517</f>
        <v>32857.239999999991</v>
      </c>
      <c r="J517" s="38"/>
    </row>
    <row r="518" spans="1:10" ht="12.75" customHeight="1" x14ac:dyDescent="0.25">
      <c r="A518" s="22" t="s">
        <v>289</v>
      </c>
      <c r="B518" s="17" t="s">
        <v>135</v>
      </c>
      <c r="C518" s="18">
        <v>144595.48000000001</v>
      </c>
      <c r="D518" s="18">
        <v>2291076</v>
      </c>
      <c r="E518" s="18">
        <v>177452.72</v>
      </c>
      <c r="F518" s="19">
        <f t="shared" si="100"/>
        <v>122.72355954695125</v>
      </c>
      <c r="G518" s="19">
        <f t="shared" si="101"/>
        <v>7.7453877566697917</v>
      </c>
      <c r="H518" s="20">
        <f t="shared" si="102"/>
        <v>32857.239999999991</v>
      </c>
      <c r="J518" s="38"/>
    </row>
    <row r="519" spans="1:10" ht="12.75" customHeight="1" x14ac:dyDescent="0.25">
      <c r="A519" s="24" t="s">
        <v>159</v>
      </c>
      <c r="B519" s="25" t="s">
        <v>3</v>
      </c>
      <c r="C519" s="26">
        <v>144595.48000000001</v>
      </c>
      <c r="D519" s="26">
        <v>2280459</v>
      </c>
      <c r="E519" s="26">
        <v>177452.72</v>
      </c>
      <c r="F519" s="27">
        <f t="shared" si="100"/>
        <v>122.72355954695125</v>
      </c>
      <c r="G519" s="27">
        <f t="shared" si="101"/>
        <v>7.7814475068396325</v>
      </c>
      <c r="H519" s="28">
        <f t="shared" si="102"/>
        <v>32857.239999999991</v>
      </c>
      <c r="J519" s="38"/>
    </row>
    <row r="520" spans="1:10" ht="12.75" customHeight="1" x14ac:dyDescent="0.25">
      <c r="A520" s="24" t="s">
        <v>160</v>
      </c>
      <c r="B520" s="25" t="s">
        <v>312</v>
      </c>
      <c r="C520" s="26"/>
      <c r="D520" s="26">
        <v>10617</v>
      </c>
      <c r="E520" s="26"/>
      <c r="F520" s="27" t="str">
        <f t="shared" si="100"/>
        <v>x</v>
      </c>
      <c r="G520" s="27">
        <f t="shared" si="101"/>
        <v>0</v>
      </c>
      <c r="H520" s="28">
        <f t="shared" si="102"/>
        <v>0</v>
      </c>
      <c r="J520" s="38"/>
    </row>
    <row r="521" spans="1:10" ht="12.75" customHeight="1" x14ac:dyDescent="0.25">
      <c r="A521" s="16" t="s">
        <v>290</v>
      </c>
      <c r="B521" s="17" t="s">
        <v>136</v>
      </c>
      <c r="C521" s="29">
        <v>59258.93</v>
      </c>
      <c r="D521" s="29">
        <v>964032</v>
      </c>
      <c r="E521" s="29">
        <v>62937.15</v>
      </c>
      <c r="F521" s="19">
        <f t="shared" si="100"/>
        <v>106.20703073781455</v>
      </c>
      <c r="G521" s="19">
        <f t="shared" si="101"/>
        <v>6.5285332852021511</v>
      </c>
      <c r="H521" s="30">
        <f t="shared" si="102"/>
        <v>3678.2200000000012</v>
      </c>
      <c r="J521" s="38"/>
    </row>
    <row r="522" spans="1:10" ht="12.75" customHeight="1" x14ac:dyDescent="0.25">
      <c r="A522" s="22" t="s">
        <v>291</v>
      </c>
      <c r="B522" s="17" t="s">
        <v>137</v>
      </c>
      <c r="C522" s="18">
        <v>59258.93</v>
      </c>
      <c r="D522" s="18">
        <v>964032</v>
      </c>
      <c r="E522" s="18">
        <v>62937.15</v>
      </c>
      <c r="F522" s="19">
        <f t="shared" si="100"/>
        <v>106.20703073781455</v>
      </c>
      <c r="G522" s="19">
        <f t="shared" si="101"/>
        <v>6.5285332852021511</v>
      </c>
      <c r="H522" s="20">
        <f t="shared" si="102"/>
        <v>3678.2200000000012</v>
      </c>
      <c r="J522" s="38"/>
    </row>
    <row r="523" spans="1:10" ht="12.75" customHeight="1" x14ac:dyDescent="0.25">
      <c r="A523" s="24" t="s">
        <v>159</v>
      </c>
      <c r="B523" s="25" t="s">
        <v>3</v>
      </c>
      <c r="C523" s="26">
        <v>58495.77</v>
      </c>
      <c r="D523" s="26">
        <v>954476</v>
      </c>
      <c r="E523" s="26">
        <v>62937.15</v>
      </c>
      <c r="F523" s="27">
        <f t="shared" si="100"/>
        <v>107.59265157121618</v>
      </c>
      <c r="G523" s="27">
        <f t="shared" si="101"/>
        <v>6.5938954986819995</v>
      </c>
      <c r="H523" s="28">
        <f t="shared" si="102"/>
        <v>4441.3800000000047</v>
      </c>
      <c r="J523" s="38"/>
    </row>
    <row r="524" spans="1:10" ht="12.75" customHeight="1" x14ac:dyDescent="0.25">
      <c r="A524" s="24" t="s">
        <v>160</v>
      </c>
      <c r="B524" s="25" t="s">
        <v>312</v>
      </c>
      <c r="C524" s="26">
        <v>763.16</v>
      </c>
      <c r="D524" s="26">
        <v>9556</v>
      </c>
      <c r="E524" s="26"/>
      <c r="F524" s="27">
        <f t="shared" si="100"/>
        <v>0</v>
      </c>
      <c r="G524" s="27">
        <f t="shared" si="101"/>
        <v>0</v>
      </c>
      <c r="H524" s="28">
        <f t="shared" si="102"/>
        <v>-763.16</v>
      </c>
      <c r="J524" s="38"/>
    </row>
    <row r="525" spans="1:10" ht="12.75" customHeight="1" x14ac:dyDescent="0.25">
      <c r="A525" s="16" t="s">
        <v>292</v>
      </c>
      <c r="B525" s="17" t="s">
        <v>138</v>
      </c>
      <c r="C525" s="29">
        <v>30673.89</v>
      </c>
      <c r="D525" s="29">
        <v>533617</v>
      </c>
      <c r="E525" s="29">
        <v>35590.33</v>
      </c>
      <c r="F525" s="19">
        <f t="shared" si="100"/>
        <v>116.02809425214735</v>
      </c>
      <c r="G525" s="19">
        <f t="shared" si="101"/>
        <v>6.6696394605119407</v>
      </c>
      <c r="H525" s="30">
        <f t="shared" si="102"/>
        <v>4916.4400000000023</v>
      </c>
      <c r="J525" s="38"/>
    </row>
    <row r="526" spans="1:10" ht="12.75" customHeight="1" x14ac:dyDescent="0.25">
      <c r="A526" s="22" t="s">
        <v>293</v>
      </c>
      <c r="B526" s="17" t="s">
        <v>139</v>
      </c>
      <c r="C526" s="18">
        <v>30673.89</v>
      </c>
      <c r="D526" s="18">
        <v>533617</v>
      </c>
      <c r="E526" s="18">
        <v>35590.33</v>
      </c>
      <c r="F526" s="19">
        <f t="shared" si="100"/>
        <v>116.02809425214735</v>
      </c>
      <c r="G526" s="19">
        <f t="shared" si="101"/>
        <v>6.6696394605119407</v>
      </c>
      <c r="H526" s="20">
        <f t="shared" si="102"/>
        <v>4916.4400000000023</v>
      </c>
      <c r="J526" s="38"/>
    </row>
    <row r="527" spans="1:10" ht="12.75" customHeight="1" x14ac:dyDescent="0.25">
      <c r="A527" s="24" t="s">
        <v>159</v>
      </c>
      <c r="B527" s="25" t="s">
        <v>3</v>
      </c>
      <c r="C527" s="26">
        <v>30673.89</v>
      </c>
      <c r="D527" s="26">
        <v>524592</v>
      </c>
      <c r="E527" s="26">
        <v>35344.79</v>
      </c>
      <c r="F527" s="27">
        <f t="shared" si="100"/>
        <v>115.2276088882108</v>
      </c>
      <c r="G527" s="27">
        <f t="shared" si="101"/>
        <v>6.7375770122304575</v>
      </c>
      <c r="H527" s="28">
        <f t="shared" si="102"/>
        <v>4670.9000000000015</v>
      </c>
      <c r="J527" s="38"/>
    </row>
    <row r="528" spans="1:10" ht="12.75" customHeight="1" x14ac:dyDescent="0.25">
      <c r="A528" s="24" t="s">
        <v>160</v>
      </c>
      <c r="B528" s="25" t="s">
        <v>312</v>
      </c>
      <c r="C528" s="26"/>
      <c r="D528" s="26">
        <v>9025</v>
      </c>
      <c r="E528" s="26">
        <v>245.54</v>
      </c>
      <c r="F528" s="27" t="str">
        <f t="shared" si="100"/>
        <v>x</v>
      </c>
      <c r="G528" s="27">
        <f t="shared" si="101"/>
        <v>2.7206648199445982</v>
      </c>
      <c r="H528" s="28">
        <f t="shared" si="102"/>
        <v>245.54</v>
      </c>
      <c r="J528" s="38"/>
    </row>
    <row r="529" spans="1:10" ht="12.75" customHeight="1" x14ac:dyDescent="0.25">
      <c r="A529" s="16" t="s">
        <v>294</v>
      </c>
      <c r="B529" s="17" t="s">
        <v>140</v>
      </c>
      <c r="C529" s="29">
        <v>49295.6</v>
      </c>
      <c r="D529" s="29">
        <v>808933</v>
      </c>
      <c r="E529" s="29">
        <v>56782.37</v>
      </c>
      <c r="F529" s="19">
        <f t="shared" si="100"/>
        <v>115.18750152143397</v>
      </c>
      <c r="G529" s="19">
        <f t="shared" si="101"/>
        <v>7.0194156994460606</v>
      </c>
      <c r="H529" s="30">
        <f t="shared" si="102"/>
        <v>7486.7700000000041</v>
      </c>
      <c r="J529" s="38"/>
    </row>
    <row r="530" spans="1:10" ht="12.75" customHeight="1" x14ac:dyDescent="0.25">
      <c r="A530" s="22" t="s">
        <v>295</v>
      </c>
      <c r="B530" s="17" t="s">
        <v>141</v>
      </c>
      <c r="C530" s="18">
        <v>49295.6</v>
      </c>
      <c r="D530" s="18">
        <v>808933</v>
      </c>
      <c r="E530" s="18">
        <v>56782.37</v>
      </c>
      <c r="F530" s="19">
        <f t="shared" si="100"/>
        <v>115.18750152143397</v>
      </c>
      <c r="G530" s="19">
        <f t="shared" si="101"/>
        <v>7.0194156994460606</v>
      </c>
      <c r="H530" s="20">
        <f t="shared" si="102"/>
        <v>7486.7700000000041</v>
      </c>
      <c r="J530" s="38"/>
    </row>
    <row r="531" spans="1:10" ht="12.75" customHeight="1" x14ac:dyDescent="0.25">
      <c r="A531" s="24" t="s">
        <v>159</v>
      </c>
      <c r="B531" s="25" t="s">
        <v>3</v>
      </c>
      <c r="C531" s="26">
        <v>49295.6</v>
      </c>
      <c r="D531" s="26">
        <v>784379</v>
      </c>
      <c r="E531" s="26">
        <v>56782.37</v>
      </c>
      <c r="F531" s="27">
        <f t="shared" si="100"/>
        <v>115.18750152143397</v>
      </c>
      <c r="G531" s="27">
        <f t="shared" si="101"/>
        <v>7.2391496967664866</v>
      </c>
      <c r="H531" s="28">
        <f t="shared" si="102"/>
        <v>7486.7700000000041</v>
      </c>
      <c r="J531" s="38"/>
    </row>
    <row r="532" spans="1:10" ht="12.75" customHeight="1" x14ac:dyDescent="0.25">
      <c r="A532" s="24" t="s">
        <v>160</v>
      </c>
      <c r="B532" s="25" t="s">
        <v>312</v>
      </c>
      <c r="C532" s="26"/>
      <c r="D532" s="26">
        <v>24554</v>
      </c>
      <c r="E532" s="26"/>
      <c r="F532" s="27" t="str">
        <f t="shared" si="100"/>
        <v>x</v>
      </c>
      <c r="G532" s="27">
        <f t="shared" si="101"/>
        <v>0</v>
      </c>
      <c r="H532" s="28">
        <f t="shared" si="102"/>
        <v>0</v>
      </c>
      <c r="J532" s="38"/>
    </row>
    <row r="533" spans="1:10" ht="12.75" customHeight="1" x14ac:dyDescent="0.25">
      <c r="A533" s="16" t="s">
        <v>296</v>
      </c>
      <c r="B533" s="17" t="s">
        <v>142</v>
      </c>
      <c r="C533" s="29">
        <v>1032616.26</v>
      </c>
      <c r="D533" s="29">
        <v>17460685</v>
      </c>
      <c r="E533" s="29">
        <v>987386.92</v>
      </c>
      <c r="F533" s="19">
        <f t="shared" si="100"/>
        <v>95.619927580842088</v>
      </c>
      <c r="G533" s="19">
        <f t="shared" si="101"/>
        <v>5.6549151422180746</v>
      </c>
      <c r="H533" s="30">
        <f t="shared" si="102"/>
        <v>-45229.339999999967</v>
      </c>
      <c r="J533" s="38"/>
    </row>
    <row r="534" spans="1:10" ht="12.75" customHeight="1" x14ac:dyDescent="0.25">
      <c r="A534" s="22" t="s">
        <v>297</v>
      </c>
      <c r="B534" s="17" t="s">
        <v>143</v>
      </c>
      <c r="C534" s="18">
        <v>1032616.26</v>
      </c>
      <c r="D534" s="18">
        <v>17460685</v>
      </c>
      <c r="E534" s="18">
        <v>987386.92</v>
      </c>
      <c r="F534" s="19">
        <f t="shared" si="100"/>
        <v>95.619927580842088</v>
      </c>
      <c r="G534" s="19">
        <f t="shared" si="101"/>
        <v>5.6549151422180746</v>
      </c>
      <c r="H534" s="20">
        <f t="shared" si="102"/>
        <v>-45229.339999999967</v>
      </c>
      <c r="J534" s="38"/>
    </row>
    <row r="535" spans="1:10" ht="12.75" customHeight="1" x14ac:dyDescent="0.25">
      <c r="A535" s="24" t="s">
        <v>159</v>
      </c>
      <c r="B535" s="25" t="s">
        <v>3</v>
      </c>
      <c r="C535" s="26">
        <v>1014872.71</v>
      </c>
      <c r="D535" s="26">
        <v>16032483</v>
      </c>
      <c r="E535" s="26">
        <v>982459.09</v>
      </c>
      <c r="F535" s="27">
        <f t="shared" si="100"/>
        <v>96.806139363034021</v>
      </c>
      <c r="G535" s="27">
        <f t="shared" si="101"/>
        <v>6.1279284687219064</v>
      </c>
      <c r="H535" s="28">
        <f t="shared" si="102"/>
        <v>-32413.619999999995</v>
      </c>
      <c r="J535" s="38"/>
    </row>
    <row r="536" spans="1:10" ht="12.75" customHeight="1" x14ac:dyDescent="0.25">
      <c r="A536" s="24" t="s">
        <v>160</v>
      </c>
      <c r="B536" s="25" t="s">
        <v>312</v>
      </c>
      <c r="C536" s="26">
        <v>17743.55</v>
      </c>
      <c r="D536" s="26">
        <v>1428202</v>
      </c>
      <c r="E536" s="26">
        <v>4927.83</v>
      </c>
      <c r="F536" s="27">
        <f t="shared" si="100"/>
        <v>27.772514519360559</v>
      </c>
      <c r="G536" s="27">
        <f t="shared" si="101"/>
        <v>0.34503732665267239</v>
      </c>
      <c r="H536" s="28">
        <f t="shared" si="102"/>
        <v>-12815.72</v>
      </c>
      <c r="J536" s="38"/>
    </row>
    <row r="537" spans="1:10" ht="12.75" customHeight="1" x14ac:dyDescent="0.25">
      <c r="A537" s="16" t="s">
        <v>298</v>
      </c>
      <c r="B537" s="17" t="s">
        <v>144</v>
      </c>
      <c r="C537" s="29">
        <v>721834.29</v>
      </c>
      <c r="D537" s="29">
        <v>14415988</v>
      </c>
      <c r="E537" s="29">
        <v>819367.08</v>
      </c>
      <c r="F537" s="19">
        <f t="shared" si="100"/>
        <v>113.5117978393628</v>
      </c>
      <c r="G537" s="19">
        <f t="shared" si="101"/>
        <v>5.6837386379622403</v>
      </c>
      <c r="H537" s="30">
        <f t="shared" si="102"/>
        <v>97532.789999999921</v>
      </c>
      <c r="J537" s="38"/>
    </row>
    <row r="538" spans="1:10" ht="12.75" customHeight="1" x14ac:dyDescent="0.25">
      <c r="A538" s="22" t="s">
        <v>299</v>
      </c>
      <c r="B538" s="17" t="s">
        <v>145</v>
      </c>
      <c r="C538" s="18">
        <v>721834.29</v>
      </c>
      <c r="D538" s="18">
        <v>14415988</v>
      </c>
      <c r="E538" s="18">
        <v>819367.08</v>
      </c>
      <c r="F538" s="19">
        <f t="shared" si="100"/>
        <v>113.5117978393628</v>
      </c>
      <c r="G538" s="19">
        <f t="shared" si="101"/>
        <v>5.6837386379622403</v>
      </c>
      <c r="H538" s="20">
        <f t="shared" si="102"/>
        <v>97532.789999999921</v>
      </c>
      <c r="J538" s="38"/>
    </row>
    <row r="539" spans="1:10" ht="12.75" customHeight="1" x14ac:dyDescent="0.25">
      <c r="A539" s="24" t="s">
        <v>159</v>
      </c>
      <c r="B539" s="25" t="s">
        <v>3</v>
      </c>
      <c r="C539" s="26">
        <v>708130.33</v>
      </c>
      <c r="D539" s="26">
        <v>10475489</v>
      </c>
      <c r="E539" s="26">
        <v>813775.19</v>
      </c>
      <c r="F539" s="27">
        <f t="shared" si="100"/>
        <v>114.91884410599953</v>
      </c>
      <c r="G539" s="27">
        <f t="shared" si="101"/>
        <v>7.7683742496412327</v>
      </c>
      <c r="H539" s="28">
        <f t="shared" si="102"/>
        <v>105644.85999999999</v>
      </c>
      <c r="J539" s="38"/>
    </row>
    <row r="540" spans="1:10" ht="12.75" customHeight="1" x14ac:dyDescent="0.25">
      <c r="A540" s="24" t="s">
        <v>160</v>
      </c>
      <c r="B540" s="25" t="s">
        <v>312</v>
      </c>
      <c r="C540" s="26">
        <v>13703.96</v>
      </c>
      <c r="D540" s="26">
        <v>3940499</v>
      </c>
      <c r="E540" s="26">
        <v>5591.89</v>
      </c>
      <c r="F540" s="27">
        <f t="shared" si="100"/>
        <v>40.804920621484598</v>
      </c>
      <c r="G540" s="27">
        <f t="shared" si="101"/>
        <v>0.14190816949833004</v>
      </c>
      <c r="H540" s="28">
        <f t="shared" si="102"/>
        <v>-8112.0699999999988</v>
      </c>
      <c r="J540" s="38"/>
    </row>
    <row r="541" spans="1:10" ht="12.75" customHeight="1" x14ac:dyDescent="0.25">
      <c r="A541" s="16" t="s">
        <v>300</v>
      </c>
      <c r="B541" s="17" t="s">
        <v>146</v>
      </c>
      <c r="C541" s="29">
        <v>109543.64</v>
      </c>
      <c r="D541" s="29">
        <v>1600245</v>
      </c>
      <c r="E541" s="29">
        <v>106295.29</v>
      </c>
      <c r="F541" s="19">
        <f t="shared" si="100"/>
        <v>97.034652125855956</v>
      </c>
      <c r="G541" s="19">
        <f t="shared" si="101"/>
        <v>6.6424385016044418</v>
      </c>
      <c r="H541" s="30">
        <f t="shared" si="102"/>
        <v>-3248.3500000000058</v>
      </c>
      <c r="J541" s="38"/>
    </row>
    <row r="542" spans="1:10" ht="12.75" customHeight="1" x14ac:dyDescent="0.25">
      <c r="A542" s="22" t="s">
        <v>301</v>
      </c>
      <c r="B542" s="17" t="s">
        <v>147</v>
      </c>
      <c r="C542" s="18">
        <v>109543.64</v>
      </c>
      <c r="D542" s="18">
        <v>1600245</v>
      </c>
      <c r="E542" s="18">
        <v>106295.29</v>
      </c>
      <c r="F542" s="19">
        <f t="shared" si="100"/>
        <v>97.034652125855956</v>
      </c>
      <c r="G542" s="19">
        <f t="shared" si="101"/>
        <v>6.6424385016044418</v>
      </c>
      <c r="H542" s="20">
        <f t="shared" si="102"/>
        <v>-3248.3500000000058</v>
      </c>
      <c r="J542" s="38"/>
    </row>
    <row r="543" spans="1:10" ht="12.75" customHeight="1" x14ac:dyDescent="0.25">
      <c r="A543" s="24" t="s">
        <v>159</v>
      </c>
      <c r="B543" s="25" t="s">
        <v>3</v>
      </c>
      <c r="C543" s="26">
        <v>109543.64</v>
      </c>
      <c r="D543" s="26">
        <v>1579541</v>
      </c>
      <c r="E543" s="26">
        <v>106295.29</v>
      </c>
      <c r="F543" s="27">
        <f t="shared" si="100"/>
        <v>97.034652125855956</v>
      </c>
      <c r="G543" s="27">
        <f t="shared" si="101"/>
        <v>6.729504963783782</v>
      </c>
      <c r="H543" s="28">
        <f t="shared" si="102"/>
        <v>-3248.3500000000058</v>
      </c>
      <c r="J543" s="38"/>
    </row>
    <row r="544" spans="1:10" ht="12.75" customHeight="1" x14ac:dyDescent="0.25">
      <c r="A544" s="24" t="s">
        <v>160</v>
      </c>
      <c r="B544" s="25" t="s">
        <v>312</v>
      </c>
      <c r="C544" s="26"/>
      <c r="D544" s="26">
        <v>20704</v>
      </c>
      <c r="E544" s="26"/>
      <c r="F544" s="27" t="str">
        <f t="shared" si="100"/>
        <v>x</v>
      </c>
      <c r="G544" s="27">
        <f t="shared" si="101"/>
        <v>0</v>
      </c>
      <c r="H544" s="28">
        <f t="shared" si="102"/>
        <v>0</v>
      </c>
      <c r="J544" s="38"/>
    </row>
    <row r="545" spans="1:10" ht="12.75" customHeight="1" x14ac:dyDescent="0.25">
      <c r="A545" s="16" t="s">
        <v>324</v>
      </c>
      <c r="B545" s="17" t="s">
        <v>325</v>
      </c>
      <c r="C545" s="29">
        <v>3568270.24</v>
      </c>
      <c r="D545" s="29">
        <v>62473273</v>
      </c>
      <c r="E545" s="29">
        <v>3464405.54</v>
      </c>
      <c r="F545" s="19">
        <f t="shared" ref="F545:F548" si="121">IF(C545=0,"x",E545/C545*100)</f>
        <v>97.089214296728827</v>
      </c>
      <c r="G545" s="19">
        <f t="shared" ref="G545:G548" si="122">IF(D545=0,"x",E545/D545*100)</f>
        <v>5.5454202631579745</v>
      </c>
      <c r="H545" s="30">
        <f t="shared" ref="H545:H548" si="123">+E545-C545</f>
        <v>-103864.70000000019</v>
      </c>
      <c r="J545" s="38"/>
    </row>
    <row r="546" spans="1:10" ht="12.75" customHeight="1" x14ac:dyDescent="0.25">
      <c r="A546" s="22" t="s">
        <v>326</v>
      </c>
      <c r="B546" s="17" t="s">
        <v>327</v>
      </c>
      <c r="C546" s="18">
        <v>3568270.24</v>
      </c>
      <c r="D546" s="18">
        <v>62473273</v>
      </c>
      <c r="E546" s="18">
        <v>3464405.54</v>
      </c>
      <c r="F546" s="19">
        <f t="shared" si="121"/>
        <v>97.089214296728827</v>
      </c>
      <c r="G546" s="19">
        <f t="shared" si="122"/>
        <v>5.5454202631579745</v>
      </c>
      <c r="H546" s="20">
        <f t="shared" si="123"/>
        <v>-103864.70000000019</v>
      </c>
      <c r="J546" s="38"/>
    </row>
    <row r="547" spans="1:10" ht="12.75" customHeight="1" x14ac:dyDescent="0.25">
      <c r="A547" s="24" t="s">
        <v>159</v>
      </c>
      <c r="B547" s="25" t="s">
        <v>3</v>
      </c>
      <c r="C547" s="26">
        <v>3567940.26</v>
      </c>
      <c r="D547" s="26">
        <v>59207655</v>
      </c>
      <c r="E547" s="26">
        <v>3463981.09</v>
      </c>
      <c r="F547" s="27">
        <f t="shared" si="121"/>
        <v>97.086297347366468</v>
      </c>
      <c r="G547" s="27">
        <f t="shared" si="122"/>
        <v>5.8505628875185147</v>
      </c>
      <c r="H547" s="28">
        <f t="shared" si="123"/>
        <v>-103959.16999999993</v>
      </c>
      <c r="J547" s="38"/>
    </row>
    <row r="548" spans="1:10" ht="12.75" customHeight="1" x14ac:dyDescent="0.25">
      <c r="A548" s="24" t="s">
        <v>160</v>
      </c>
      <c r="B548" s="25" t="s">
        <v>312</v>
      </c>
      <c r="C548" s="26">
        <v>329.98</v>
      </c>
      <c r="D548" s="26">
        <v>3265618</v>
      </c>
      <c r="E548" s="26">
        <v>424.45</v>
      </c>
      <c r="F548" s="27">
        <f t="shared" si="121"/>
        <v>128.62900781865568</v>
      </c>
      <c r="G548" s="27">
        <f t="shared" si="122"/>
        <v>1.2997539822477705E-2</v>
      </c>
      <c r="H548" s="28">
        <f t="shared" si="123"/>
        <v>94.46999999999997</v>
      </c>
      <c r="J548" s="38"/>
    </row>
    <row r="549" spans="1:10" ht="12.75" customHeight="1" x14ac:dyDescent="0.25">
      <c r="A549" s="16" t="s">
        <v>302</v>
      </c>
      <c r="B549" s="17" t="s">
        <v>148</v>
      </c>
      <c r="C549" s="29">
        <v>290070.33</v>
      </c>
      <c r="D549" s="29">
        <v>4631620</v>
      </c>
      <c r="E549" s="29">
        <v>311408.51</v>
      </c>
      <c r="F549" s="19">
        <f t="shared" si="100"/>
        <v>107.35620909591132</v>
      </c>
      <c r="G549" s="19">
        <f t="shared" si="101"/>
        <v>6.7235332345917849</v>
      </c>
      <c r="H549" s="30">
        <f t="shared" si="102"/>
        <v>21338.179999999993</v>
      </c>
      <c r="J549" s="38"/>
    </row>
    <row r="550" spans="1:10" ht="12.75" customHeight="1" x14ac:dyDescent="0.25">
      <c r="A550" s="16" t="s">
        <v>303</v>
      </c>
      <c r="B550" s="17" t="s">
        <v>149</v>
      </c>
      <c r="C550" s="29">
        <v>186479.95</v>
      </c>
      <c r="D550" s="29">
        <v>4002295</v>
      </c>
      <c r="E550" s="29">
        <v>201032.1</v>
      </c>
      <c r="F550" s="19">
        <f t="shared" si="100"/>
        <v>107.80360033344067</v>
      </c>
      <c r="G550" s="19">
        <f t="shared" si="101"/>
        <v>5.0229205993061479</v>
      </c>
      <c r="H550" s="30">
        <f t="shared" si="102"/>
        <v>14552.149999999994</v>
      </c>
      <c r="J550" s="38"/>
    </row>
    <row r="551" spans="1:10" ht="12.75" customHeight="1" x14ac:dyDescent="0.25">
      <c r="A551" s="16" t="s">
        <v>304</v>
      </c>
      <c r="B551" s="17" t="s">
        <v>150</v>
      </c>
      <c r="C551" s="29">
        <v>124628.63</v>
      </c>
      <c r="D551" s="29">
        <v>2867033</v>
      </c>
      <c r="E551" s="29">
        <v>143481.39000000001</v>
      </c>
      <c r="F551" s="19">
        <f t="shared" si="100"/>
        <v>115.12715015803352</v>
      </c>
      <c r="G551" s="19">
        <f t="shared" si="101"/>
        <v>5.0045252356704655</v>
      </c>
      <c r="H551" s="30">
        <f t="shared" si="102"/>
        <v>18852.760000000009</v>
      </c>
      <c r="J551" s="38"/>
    </row>
    <row r="552" spans="1:10" ht="12.75" customHeight="1" x14ac:dyDescent="0.25">
      <c r="A552" s="16" t="s">
        <v>305</v>
      </c>
      <c r="B552" s="17" t="s">
        <v>151</v>
      </c>
      <c r="C552" s="29">
        <v>101326.37</v>
      </c>
      <c r="D552" s="29">
        <v>1499959</v>
      </c>
      <c r="E552" s="29">
        <v>97751.13</v>
      </c>
      <c r="F552" s="19">
        <f t="shared" si="100"/>
        <v>96.47156016740756</v>
      </c>
      <c r="G552" s="19">
        <f t="shared" si="101"/>
        <v>6.516920129150197</v>
      </c>
      <c r="H552" s="30">
        <f t="shared" si="102"/>
        <v>-3575.2399999999907</v>
      </c>
      <c r="J552" s="38"/>
    </row>
    <row r="553" spans="1:10" ht="12.75" customHeight="1" x14ac:dyDescent="0.25">
      <c r="A553" s="22" t="s">
        <v>306</v>
      </c>
      <c r="B553" s="17" t="s">
        <v>152</v>
      </c>
      <c r="C553" s="18">
        <v>101326.37</v>
      </c>
      <c r="D553" s="18">
        <v>1499959</v>
      </c>
      <c r="E553" s="18">
        <v>97751.13</v>
      </c>
      <c r="F553" s="19">
        <f t="shared" si="100"/>
        <v>96.47156016740756</v>
      </c>
      <c r="G553" s="19">
        <f t="shared" si="101"/>
        <v>6.516920129150197</v>
      </c>
      <c r="H553" s="20">
        <f t="shared" si="102"/>
        <v>-3575.2399999999907</v>
      </c>
      <c r="J553" s="38"/>
    </row>
    <row r="554" spans="1:10" ht="12.75" customHeight="1" x14ac:dyDescent="0.25">
      <c r="A554" s="24" t="s">
        <v>159</v>
      </c>
      <c r="B554" s="25" t="s">
        <v>3</v>
      </c>
      <c r="C554" s="26">
        <v>101326.37</v>
      </c>
      <c r="D554" s="26">
        <v>1437578</v>
      </c>
      <c r="E554" s="26">
        <v>97751.13</v>
      </c>
      <c r="F554" s="27">
        <f t="shared" si="100"/>
        <v>96.47156016740756</v>
      </c>
      <c r="G554" s="27">
        <f t="shared" si="101"/>
        <v>6.7997096505372241</v>
      </c>
      <c r="H554" s="28">
        <f t="shared" si="102"/>
        <v>-3575.2399999999907</v>
      </c>
      <c r="J554" s="38"/>
    </row>
    <row r="555" spans="1:10" ht="12.75" customHeight="1" x14ac:dyDescent="0.25">
      <c r="A555" s="24" t="s">
        <v>160</v>
      </c>
      <c r="B555" s="25" t="s">
        <v>312</v>
      </c>
      <c r="C555" s="26"/>
      <c r="D555" s="26">
        <v>62381</v>
      </c>
      <c r="E555" s="26"/>
      <c r="F555" s="27" t="str">
        <f t="shared" si="100"/>
        <v>x</v>
      </c>
      <c r="G555" s="27">
        <f t="shared" si="101"/>
        <v>0</v>
      </c>
      <c r="H555" s="28">
        <f t="shared" si="102"/>
        <v>0</v>
      </c>
      <c r="J555" s="38"/>
    </row>
    <row r="556" spans="1:10" ht="12.75" customHeight="1" x14ac:dyDescent="0.25">
      <c r="A556" s="16" t="s">
        <v>307</v>
      </c>
      <c r="B556" s="17" t="s">
        <v>153</v>
      </c>
      <c r="C556" s="29">
        <v>50387.72</v>
      </c>
      <c r="D556" s="29">
        <v>828972</v>
      </c>
      <c r="E556" s="29">
        <v>54321.69</v>
      </c>
      <c r="F556" s="19">
        <f t="shared" ref="F556:F559" si="124">IF(C556=0,"x",E556/C556*100)</f>
        <v>107.80739831054073</v>
      </c>
      <c r="G556" s="19">
        <f t="shared" ref="G556:G559" si="125">IF(D556=0,"x",E556/D556*100)</f>
        <v>6.552898047219931</v>
      </c>
      <c r="H556" s="30">
        <f t="shared" ref="H556:H559" si="126">+E556-C556</f>
        <v>3933.9700000000012</v>
      </c>
      <c r="J556" s="38"/>
    </row>
    <row r="557" spans="1:10" ht="12.75" customHeight="1" x14ac:dyDescent="0.25">
      <c r="A557" s="22" t="s">
        <v>308</v>
      </c>
      <c r="B557" s="17" t="s">
        <v>154</v>
      </c>
      <c r="C557" s="18">
        <v>50387.72</v>
      </c>
      <c r="D557" s="18">
        <v>828972</v>
      </c>
      <c r="E557" s="18">
        <v>54321.69</v>
      </c>
      <c r="F557" s="19">
        <f t="shared" si="124"/>
        <v>107.80739831054073</v>
      </c>
      <c r="G557" s="19">
        <f t="shared" si="125"/>
        <v>6.552898047219931</v>
      </c>
      <c r="H557" s="20">
        <f t="shared" si="126"/>
        <v>3933.9700000000012</v>
      </c>
      <c r="J557" s="38"/>
    </row>
    <row r="558" spans="1:10" ht="12.75" customHeight="1" x14ac:dyDescent="0.25">
      <c r="A558" s="24" t="s">
        <v>159</v>
      </c>
      <c r="B558" s="25" t="s">
        <v>3</v>
      </c>
      <c r="C558" s="26">
        <v>50387.72</v>
      </c>
      <c r="D558" s="26">
        <v>820345</v>
      </c>
      <c r="E558" s="26">
        <v>54321.69</v>
      </c>
      <c r="F558" s="27">
        <f t="shared" si="124"/>
        <v>107.80739831054073</v>
      </c>
      <c r="G558" s="27">
        <f t="shared" si="125"/>
        <v>6.6218103358952636</v>
      </c>
      <c r="H558" s="28">
        <f t="shared" si="126"/>
        <v>3933.9700000000012</v>
      </c>
      <c r="J558" s="38"/>
    </row>
    <row r="559" spans="1:10" ht="12.75" customHeight="1" thickBot="1" x14ac:dyDescent="0.3">
      <c r="A559" s="31" t="s">
        <v>160</v>
      </c>
      <c r="B559" s="32" t="s">
        <v>312</v>
      </c>
      <c r="C559" s="33"/>
      <c r="D559" s="33">
        <v>8627</v>
      </c>
      <c r="E559" s="33"/>
      <c r="F559" s="34" t="str">
        <f t="shared" si="124"/>
        <v>x</v>
      </c>
      <c r="G559" s="34">
        <f t="shared" si="125"/>
        <v>0</v>
      </c>
      <c r="H559" s="35">
        <f t="shared" si="126"/>
        <v>0</v>
      </c>
      <c r="J559" s="38"/>
    </row>
    <row r="560" spans="1:10" ht="12.75" customHeight="1" x14ac:dyDescent="0.25">
      <c r="A560" s="1"/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6" t="s">
        <v>155</v>
      </c>
      <c r="B561" s="2"/>
      <c r="C561" s="1"/>
      <c r="D561" s="1"/>
      <c r="E561" s="1"/>
      <c r="F561" s="3"/>
      <c r="G561" s="3"/>
      <c r="H561" s="1"/>
    </row>
    <row r="562" spans="1:8" ht="12.75" customHeight="1" x14ac:dyDescent="0.25">
      <c r="A562" s="37" t="s">
        <v>156</v>
      </c>
      <c r="B562" s="2"/>
      <c r="C562" s="1"/>
      <c r="D562" s="1"/>
      <c r="E562" s="1"/>
      <c r="F562" s="3"/>
      <c r="G562" s="3"/>
      <c r="H562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2023-04-04T11:55:53Z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siječanj-prosinac 2022..xlsx</vt:lpwstr>
  </property>
</Properties>
</file>